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документ!$A$5:$AF$193</definedName>
    <definedName name="_xlnm.Print_Titles" localSheetId="0">документ!$7:$8</definedName>
    <definedName name="_xlnm.Print_Area" localSheetId="0">документ!$A$1:$AA$195</definedName>
  </definedNames>
  <calcPr calcId="145621"/>
</workbook>
</file>

<file path=xl/calcChain.xml><?xml version="1.0" encoding="utf-8"?>
<calcChain xmlns="http://schemas.openxmlformats.org/spreadsheetml/2006/main">
  <c r="T108" i="2" l="1"/>
  <c r="T62" i="2"/>
  <c r="T118" i="2" l="1"/>
  <c r="T40" i="2"/>
  <c r="T119" i="2" l="1"/>
</calcChain>
</file>

<file path=xl/sharedStrings.xml><?xml version="1.0" encoding="utf-8"?>
<sst xmlns="http://schemas.openxmlformats.org/spreadsheetml/2006/main" count="588" uniqueCount="351">
  <si>
    <t/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</si>
  <si>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</si>
  <si>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</si>
  <si>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</si>
  <si>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</si>
  <si>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</si>
  <si>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</si>
  <si>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</si>
  <si>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</si>
  <si>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</si>
  <si>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18210102010010000110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</si>
  <si>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</si>
  <si>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</si>
  <si>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</si>
  <si>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18210102030010000110</t>
  </si>
  <si>
    <t xml:space="preserve">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</si>
  <si>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18210102080010000110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</si>
  <si>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дивидендов))</t>
  </si>
  <si>
    <t>18210102130010000110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</si>
  <si>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</si>
  <si>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18210102150010000110</t>
  </si>
  <si>
    <t xml:space="preserve">                        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</t>
  </si>
  <si>
    <t>18210102160010000110</t>
  </si>
  <si>
    <t xml:space="preserve">                        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</t>
  </si>
  <si>
    <t>18210102170010000110</t>
  </si>
  <si>
    <t>18210102200010000110</t>
  </si>
  <si>
    <t xml:space="preserve">                        Налог на доходы физических лиц в части суммы налога, относящейся к сумме налоговых баз, указанных в пункте 61 статьи 210 Налогового кодекса Российской Федерации, не превышающей 5 миллионов рублей, за налоговые периоды после 1 января 2025 года</t>
  </si>
  <si>
    <t>18210102210010000110</t>
  </si>
  <si>
    <t xml:space="preserve">                        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</si>
  <si>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18210102230010000110</t>
  </si>
  <si>
    <t xml:space="preserve">                        Налог на доходы физических лиц в части суммы налога, превышающей 650 тыс.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</si>
  <si>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00010300000000000000</t>
  </si>
  <si>
    <t xml:space="preserve">        НАЛОГИ НА ТОВАРЫ (РАБОТЫ, УСЛУГИ), РЕАЛИЗУЕМЫЕ НА ТЕРРИТОРИИ РОССИЙСКОЙ ФЕДЕРАЦИИ</t>
  </si>
  <si>
    <t>18210302231010000110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</si>
  <si>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</si>
  <si>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</si>
  <si>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</si>
  <si>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</si>
  <si>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</si>
  <si>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</si>
  <si>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</si>
  <si>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</si>
  <si>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</si>
  <si>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18210501011010000110</t>
  </si>
  <si>
    <t xml:space="preserve">          Налог, взимаемый с налогоплательщиков, выбравших в качестве объекта налогообложения доходы</t>
  </si>
  <si>
    <t>18210501021010000110</t>
  </si>
  <si>
    <t xml:space="preserve">          Налог,взимаемый с налогоплательщиков,выбравших в качестве объекта налогообложения доходы,уменьшенные на величину  расходов</t>
  </si>
  <si>
    <t>18210502010020000110</t>
  </si>
  <si>
    <t xml:space="preserve">          Единый налог на вмененный доход  для отдельных видов деятельности</t>
  </si>
  <si>
    <t>18210504060020000110</t>
  </si>
  <si>
    <t xml:space="preserve">          Налог. взимаемый в связи с применением патентной системы налогообложения. зачисляемый в бюджеты муниципальных округов</t>
  </si>
  <si>
    <t>00010600000000000000</t>
  </si>
  <si>
    <t xml:space="preserve">        НАЛОГИ НА ИМУЩЕСТВО</t>
  </si>
  <si>
    <t>18210601020140000110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</si>
  <si>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</si>
  <si>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18210602010020000110</t>
  </si>
  <si>
    <t xml:space="preserve">          Налог на имущество организаций по имуществу, не входящему в Единую систему газоснабжения</t>
  </si>
  <si>
    <t>18210606032140000110</t>
  </si>
  <si>
    <t xml:space="preserve">          Земельный налог с организаций, обладающих земельным участком, расположенным в границах муниципальных округов</t>
  </si>
  <si>
    <t>18210606042140000110</t>
  </si>
  <si>
    <t xml:space="preserve">          Земельный налог с физических лиц, обладающих земельным участком, расположенным в границах муниципальных округов</t>
  </si>
  <si>
    <t>00010800000000000000</t>
  </si>
  <si>
    <t xml:space="preserve">        ГОСУДАРСТВЕННАЯ ПОШЛИНА</t>
  </si>
  <si>
    <t>18210803010010000110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</si>
  <si>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</si>
  <si>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93610804020010000110</t>
  </si>
  <si>
    <t xml:space="preserve">    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</si>
  <si>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</si>
  <si>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</si>
  <si>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93611105012140000120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</si>
  <si>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</si>
  <si>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93611105024140000120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</si>
  <si>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</si>
  <si>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93611105034140000120</t>
  </si>
  <si>
    <t xml:space="preserve">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</si>
  <si>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93611105074140000120</t>
  </si>
  <si>
    <t xml:space="preserve">          Доходы от сдачи в аренду имущества, составляющего казну муниципальных округов (за исключением земельных участков)</t>
  </si>
  <si>
    <t>93611109044140000120</t>
  </si>
  <si>
    <t xml:space="preserve">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</si>
  <si>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</si>
  <si>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</si>
  <si>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04811201010010000120</t>
  </si>
  <si>
    <t xml:space="preserve">          Плата за выбросы загрязняющих веществ в атмосферный воздух стационарными объектами</t>
  </si>
  <si>
    <t>04811201030010000120</t>
  </si>
  <si>
    <t xml:space="preserve">          Плата за выбросы загрязняющих веществ в водные объекты</t>
  </si>
  <si>
    <t>04811201041010000120</t>
  </si>
  <si>
    <t xml:space="preserve">          Плата за размещение отходов производства</t>
  </si>
  <si>
    <t>00011300000000000000</t>
  </si>
  <si>
    <t xml:space="preserve">        ДОХОДЫ ОТ ОКАЗАНИЯ ПЛАТНЫХ УСЛУГ И КОМПЕНСАЦИИ ЗАТРАТ ГОСУДАРСТВА</t>
  </si>
  <si>
    <t>90211301994140000130</t>
  </si>
  <si>
    <t xml:space="preserve">          Прочие доходы от оказания платных услуг (работ) получателями средств бюджетов муниципальных округов</t>
  </si>
  <si>
    <t>90311301994140000130</t>
  </si>
  <si>
    <t>93611301994140000130</t>
  </si>
  <si>
    <t>90311302064140000130</t>
  </si>
  <si>
    <t xml:space="preserve">          Доходы, поступающие в порядке возмещения расходов, понесенных в связи с эксплуатацией имущества муниципальных округов</t>
  </si>
  <si>
    <t>93611302064140000130</t>
  </si>
  <si>
    <t>98011302994140000130</t>
  </si>
  <si>
    <t xml:space="preserve">          Прочие доходы от компенсации затрат бюджетов муниципальных округов</t>
  </si>
  <si>
    <t>00011400000000000000</t>
  </si>
  <si>
    <t xml:space="preserve">        ДОХОДЫ ОТ ПРОДАЖИ МАТЕРИАЛЬНЫХ И НЕМАТЕРИАЛЬНЫХ АКТИВОВ</t>
  </si>
  <si>
    <t>90211402042140000410</t>
  </si>
  <si>
    <t xml:space="preserve">                      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</si>
  <si>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93611402043140000410</t>
  </si>
  <si>
    <t xml:space="preserve">        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</si>
  <si>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93611406012140000430</t>
  </si>
  <si>
    <t xml:space="preserve">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</si>
  <si>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00011600000000000000</t>
  </si>
  <si>
    <t xml:space="preserve">        ШТРАФЫ, САНКЦИИ, ВОЗМЕЩЕНИЕ УЩЕРБА</t>
  </si>
  <si>
    <t>73811601053010000140</t>
  </si>
  <si>
    <t xml:space="preserve">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</si>
  <si>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    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</si>
  <si>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</si>
  <si>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>73811601063010000140</t>
  </si>
  <si>
    <t xml:space="preserve">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</si>
  <si>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</si>
  <si>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73811601063010101140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</si>
  <si>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</si>
  <si>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73811601073010000140</t>
  </si>
  <si>
    <t xml:space="preserve">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</si>
  <si>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73811601073010017140</t>
  </si>
  <si>
    <t xml:space="preserve">      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</si>
  <si>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73811601073010027140</t>
  </si>
  <si>
    <t>73811601083010000140</t>
  </si>
  <si>
    <t xml:space="preserve">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</si>
  <si>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73811601083010037140</t>
  </si>
  <si>
    <t xml:space="preserve">        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</si>
  <si>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73811601143010000140</t>
  </si>
  <si>
    <t xml:space="preserve">          Административные штрафы, установленные Главой 14 Кодекса Российской Федерации об административн</t>
  </si>
  <si>
    <t>73811601143010002140</t>
  </si>
  <si>
    <t xml:space="preserve">        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</si>
  <si>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73811601143019000140</t>
  </si>
  <si>
    <t>73811601153010000140</t>
  </si>
  <si>
    <t xml:space="preserve">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</si>
  <si>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73811601153010005140</t>
  </si>
  <si>
    <t xml:space="preserve">      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</si>
  <si>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73811601153010006140</t>
  </si>
  <si>
    <t xml:space="preserve">      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</t>
  </si>
  <si>
    <t>73811601173010000140</t>
  </si>
  <si>
    <t xml:space="preserve">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</si>
  <si>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</si>
  <si>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</si>
  <si>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73811601173019000140</t>
  </si>
  <si>
    <t>73811601193010000140</t>
  </si>
  <si>
    <t xml:space="preserve">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</si>
  <si>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73811601193010005140</t>
  </si>
  <si>
    <t xml:space="preserve">      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</si>
  <si>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73811601193010013140</t>
  </si>
  <si>
    <t>73811601193019000140</t>
  </si>
  <si>
    <t>73811601203010000140</t>
  </si>
  <si>
    <t xml:space="preserve">          Административные штрафы, установленные Главой 20 Кодекса Российской Федерации об административн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</si>
  <si>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</si>
  <si>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73811601203010010140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</si>
  <si>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</si>
  <si>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73811601203010013140</t>
  </si>
  <si>
    <t xml:space="preserve">                        Административные штрафы, установленные Главой 20 Кодекса Российской Федерации об административн</t>
  </si>
  <si>
    <t>73811601203010021140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</si>
  <si>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</si>
  <si>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73811601203019000140</t>
  </si>
  <si>
    <t>83611601053010000140</t>
  </si>
  <si>
    <t>83611601053019000140</t>
  </si>
  <si>
    <t>83611601063010000140</t>
  </si>
  <si>
    <t>83611601063019000140</t>
  </si>
  <si>
    <t>83611601073010000140</t>
  </si>
  <si>
    <t>83611601073019000140</t>
  </si>
  <si>
    <t>83611601203010000140</t>
  </si>
  <si>
    <t xml:space="preserve">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</si>
  <si>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83611601203019000140</t>
  </si>
  <si>
    <t>98011607010140000140</t>
  </si>
  <si>
    <t xml:space="preserve"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</si>
  <si>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00011610000000000000</t>
  </si>
  <si>
    <t xml:space="preserve">        Платежи в целях возмещения причиненного ущерба (убытков)</t>
  </si>
  <si>
    <t>18211610129010000140</t>
  </si>
  <si>
    <t xml:space="preserve">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</si>
  <si>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18211610129019000140</t>
  </si>
  <si>
    <t xml:space="preserve">          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</si>
  <si>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93611610032140000140</t>
  </si>
  <si>
    <t xml:space="preserve">          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</si>
  <si>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93611610100140000140</t>
  </si>
  <si>
    <t xml:space="preserve">        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</si>
  <si>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04811611130010000140</t>
  </si>
  <si>
    <t xml:space="preserve">                        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</si>
  <si>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71011611050010000140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</si>
  <si>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</si>
  <si>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80411611050010000140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</si>
  <si>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</si>
  <si>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</si>
  <si>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ПРОЧИЕ НЕНАЛОГОВЫЕ ДОХОДЫ</t>
  </si>
  <si>
    <t>93611705040140000180</t>
  </si>
  <si>
    <t xml:space="preserve">          Прочие неналоговые доходы бюджетов муниципальных округов</t>
  </si>
  <si>
    <t>00011710000000000000</t>
  </si>
  <si>
    <t>93611715020140000150</t>
  </si>
  <si>
    <t xml:space="preserve">          Инициативные платежи, зачисляемые в бюджеты муниципальных округов</t>
  </si>
  <si>
    <t>93611715020140015150</t>
  </si>
  <si>
    <t xml:space="preserve">                        Инициативные платежи, зачисляемые в бюджеты муниципальных округов (Ремонт дороги, ул. Солнечная, с. Паломохино)</t>
  </si>
  <si>
    <t>93611715020140018150</t>
  </si>
  <si>
    <t xml:space="preserve">                        Инициативные платежи, зачисляемые в бюджеты муниципальных округов (Благоустройство площади у Дома культуры, п. Безбожник)</t>
  </si>
  <si>
    <t>93611715020140019150</t>
  </si>
  <si>
    <t xml:space="preserve">                        Инициативные платежи, зачисляемые в бюджеты муниципальных округов (Строительство детско - спортивной площадки, ул. Коммунистическая, пос. Октябрьский)</t>
  </si>
  <si>
    <t>93611715020140020150</t>
  </si>
  <si>
    <t xml:space="preserve">                        Инициативные платежи, зачисляемые в бюджеты муниципальных округов (Ремонт дороги ул. Гагарина, с. Верхораменье)</t>
  </si>
  <si>
    <t>93611715020140021150</t>
  </si>
  <si>
    <t xml:space="preserve">                        Инициативные платежи, зачисляемые в бюджеты муниципальных округов (Ремонт водозабора, ж/д ст. Староверческая)</t>
  </si>
  <si>
    <t>93611715020140022150</t>
  </si>
  <si>
    <t xml:space="preserve">                        Инициативные платежи, зачисляемые в бюджеты муниципальных округов (Организация уличного освещения, с. Боровица)</t>
  </si>
  <si>
    <t>00020000000000000000</t>
  </si>
  <si>
    <t xml:space="preserve">      БЕЗВОЗМЕЗДНЫЕ ПОСТУПЛЕНИЯ</t>
  </si>
  <si>
    <t>00020210000000000000</t>
  </si>
  <si>
    <t xml:space="preserve">        Дотации бюджетам бюджетной системы Российской Федерации</t>
  </si>
  <si>
    <t>91220215001140000150</t>
  </si>
  <si>
    <t xml:space="preserve">          Дотации бюджетам муниципальных округов на выравнивание бюджетной обеспеченности из бюджета субъекта Российской Федерации</t>
  </si>
  <si>
    <t>91220216549140000150</t>
  </si>
  <si>
    <t xml:space="preserve">          Дотации (гранты) бюджетам муниципальных округов за достижение показателей деятельности органов местного самоуправления</t>
  </si>
  <si>
    <t>00020220000000000000</t>
  </si>
  <si>
    <t xml:space="preserve">        Субсидии бюджетам бюджетной системы Российской Федерации (межбюджетные субсидии)</t>
  </si>
  <si>
    <t>93620220216140000150</t>
  </si>
  <si>
    <t xml:space="preserve">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</si>
  <si>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98020220299140000150</t>
  </si>
  <si>
    <t xml:space="preserve">      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</si>
  <si>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98020220302140000150</t>
  </si>
  <si>
    <t xml:space="preserve">      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</si>
  <si>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90220225467140000150</t>
  </si>
  <si>
    <t xml:space="preserve">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</si>
  <si>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90220225519140000150</t>
  </si>
  <si>
    <t xml:space="preserve">          Субсидии бюджетам муниципальных округов из областного бюджета на поддержку отрасли культуры</t>
  </si>
  <si>
    <t>90320225179140000150</t>
  </si>
  <si>
    <t xml:space="preserve">         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</si>
  <si>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90320225304140000150</t>
  </si>
  <si>
    <t xml:space="preserve">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</si>
  <si>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98020225555140000150</t>
  </si>
  <si>
    <t xml:space="preserve">          Субсидии бюджетам муниципальных округов на реализацию программ формирования современной городской среды</t>
  </si>
  <si>
    <t>90320229999140000150</t>
  </si>
  <si>
    <t>90320229999140010150</t>
  </si>
  <si>
    <t xml:space="preserve">                        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</si>
  <si>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90320229999140093150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</si>
  <si>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спорта")</t>
  </si>
  <si>
    <t>90320229999140096150</t>
  </si>
  <si>
    <t xml:space="preserve">                        Прочие субсидии бюджетам муниципальных округов округов (Субсидия местным бюджетам из областного бюджета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организациях)</t>
  </si>
  <si>
    <t>91220229999140000150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</si>
  <si>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</si>
  <si>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</si>
  <si>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93620229999140000150</t>
  </si>
  <si>
    <t>93620229999140012150</t>
  </si>
  <si>
    <t xml:space="preserve">                        Прочие субсидии бюджета муниципальных округов (Субсидии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опроса-голосования)</t>
  </si>
  <si>
    <t>93620229999140014150</t>
  </si>
  <si>
    <t xml:space="preserve">                        Прочие субсидии бюджета муниципальных округов (Субсидии местным бюджетам из областного бюджета на реализацию мероприятий по устройству и (или) модернизации уличного освещения населенных пунктов)</t>
  </si>
  <si>
    <t>93620229999140020150</t>
  </si>
  <si>
    <t xml:space="preserve">                        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</si>
  <si>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93620229999140050150</t>
  </si>
  <si>
    <t xml:space="preserve">                        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</si>
  <si>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</si>
  <si>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</si>
  <si>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93620229999140095150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</si>
  <si>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борьбе с борщевиком Сосновского)</t>
  </si>
  <si>
    <t>98020229999140000150</t>
  </si>
  <si>
    <t>98020229999140099150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</si>
  <si>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значения)</t>
  </si>
  <si>
    <t>00020230000000000000</t>
  </si>
  <si>
    <t xml:space="preserve">        Субвенции бюджетам бюджетной системы Российской Федерации</t>
  </si>
  <si>
    <t>90220230024140000150</t>
  </si>
  <si>
    <t>90220230024141100150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</si>
  <si>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</si>
  <si>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90320230024140000150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</si>
  <si>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</si>
  <si>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</si>
  <si>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90320230024141910150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</si>
  <si>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</si>
  <si>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</si>
  <si>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</si>
  <si>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90320230029140000150</t>
  </si>
  <si>
    <t xml:space="preserve">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</si>
  <si>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93620230024140000150</t>
  </si>
  <si>
    <t>93620230024141200150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</si>
  <si>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архивных документов)</t>
  </si>
  <si>
    <t>93620230024141400150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</si>
  <si>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</si>
  <si>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93620230024141500150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</si>
  <si>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комиссий)</t>
  </si>
  <si>
    <t>93620230024141900150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</si>
  <si>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созданию в муниципальных районах,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юрисдикцию)</t>
  </si>
  <si>
    <t>93620230027140000150</t>
  </si>
  <si>
    <t xml:space="preserve">          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</si>
  <si>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93620235118140000150</t>
  </si>
  <si>
    <t xml:space="preserve">          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</si>
  <si>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93620235120140000150</t>
  </si>
  <si>
    <t xml:space="preserve">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</si>
  <si>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90320239999140000150</t>
  </si>
  <si>
    <t xml:space="preserve">          Прочие субвенции бюджетам муниципальных районов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</si>
  <si>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</si>
  <si>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</si>
  <si>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</si>
  <si>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</si>
  <si>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00020240000000000000</t>
  </si>
  <si>
    <t xml:space="preserve">        Иные межбюджетные трансферты</t>
  </si>
  <si>
    <t>90320245050140000150</t>
  </si>
  <si>
    <t xml:space="preserve">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</si>
  <si>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</si>
  <si>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</si>
  <si>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90320249999140000150</t>
  </si>
  <si>
    <t xml:space="preserve">          Прочие межбюджетные трансферты, передаваемые бюджетам муниципальных округов</t>
  </si>
  <si>
    <t>90320249999140004150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</si>
  <si>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финансовую поддержку детско-юношеского спорта)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</si>
  <si>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</si>
  <si>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</si>
  <si>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90320249999140014150</t>
  </si>
  <si>
    <t xml:space="preserve">                        (Прочие межбюджетные трансферты) Иные межбюджетные трансферты местным бюджетам из областного бюджета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</si>
  <si>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90320249999140016150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</si>
  <si>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образования)</t>
  </si>
  <si>
    <t>91220249999140000150</t>
  </si>
  <si>
    <t>91220249999140018150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</si>
  <si>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поощрение муниципальных образований Кировской области, достигших наилучших показателей при выполнении государственных задач)</t>
  </si>
  <si>
    <t>93620249999140000150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</si>
  <si>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</si>
  <si>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</si>
  <si>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</si>
  <si>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</si>
  <si>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>93620249999140015150</t>
  </si>
  <si>
    <t xml:space="preserve">                        Прочие межбюдетные трансферты (Иные межбюджетные трансферты местным бюджетам из областного бюджета на сохранение и реставрацию памятников Великой Отечественной войны и благоустройство прилегающих к ним территорий)</t>
  </si>
  <si>
    <t>98020249999140000150</t>
  </si>
  <si>
    <t>98020249999140017150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</si>
  <si>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фонда поддержки инициатив населения на реализацию инициатив населения в сфере жилищно-коммунального хозяйства)</t>
  </si>
  <si>
    <t>00020700000000000000</t>
  </si>
  <si>
    <t xml:space="preserve">        ПРОЧИЕ БЕЗВОЗМЕЗДНЫЕ ПОСТУПЛЕНИЯ</t>
  </si>
  <si>
    <t>90320704050140000150</t>
  </si>
  <si>
    <t xml:space="preserve">          Прочие безвозмездные поступления в бюджеты муниципальных округов</t>
  </si>
  <si>
    <t>93620704050140000150</t>
  </si>
  <si>
    <t>00021920000000000000</t>
  </si>
  <si>
    <t>90321925750140000150</t>
  </si>
  <si>
    <t xml:space="preserve">          Возврат остатков субсидий на реализацию мероприятий по модернизации школьных систем образования из бюджетов муниципальных округов</t>
  </si>
  <si>
    <t>98021925555140000150</t>
  </si>
  <si>
    <t xml:space="preserve">          Возврат остатков субсидий на реализацию программ формирования современной городской среды из бюджетов муниципальных округов</t>
  </si>
  <si>
    <t>00021960000000000000</t>
  </si>
  <si>
    <t>90321960010140000150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</si>
  <si>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</si>
  <si>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93621960010140000150</t>
  </si>
  <si>
    <t>98021960010140000150</t>
  </si>
  <si>
    <t>ИТОГО ДОХОДОВ</t>
  </si>
  <si>
    <t>итого налоговых доходов</t>
  </si>
  <si>
    <t>итого неналоговых доходов</t>
  </si>
  <si>
    <t>всего налоговых и неналоговых доходов</t>
  </si>
  <si>
    <t xml:space="preserve"> 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</si>
  <si>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</si>
  <si>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Прочие межбюджетные трансферты, передаваемые бюджетам муниципальных округов</t>
  </si>
  <si>
    <t>Возврат остатков субсидий</t>
  </si>
  <si>
    <t>Возврат прочих остатков субсидий, субвенций и иных межбюджетных трансфертов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</si>
  <si>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2025 год</t>
  </si>
  <si>
    <t>Код БК</t>
  </si>
  <si>
    <t>Наименование дохода</t>
  </si>
  <si>
    <t>Сумма               (тыс. руб.)</t>
  </si>
  <si>
    <t xml:space="preserve">                                                                                                                                                   Мурашинского муниципального округа</t>
  </si>
  <si>
    <t xml:space="preserve">                                                                                                                                                   к решению  Думы</t>
  </si>
  <si>
    <t xml:space="preserve">                                                                                                                     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</si>
</sst>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Arial Cyr"/>
    </font>
    <font>
      <b/>
      <sz val="14"/>
      <color rgb="FF000000"/>
      <name val="Arial Cyr"/>
    </font>
    <font>
      <b/>
      <sz val="11"/>
      <name val="Calibri"/>
      <family val="2"/>
      <scheme val="minor"/>
    </font>
    <font>
      <sz val="14"/>
      <color rgb="FF000000"/>
      <name val="Arial Cyr"/>
      <charset val="204"/>
    </font>
    <font>
      <b/>
      <i/>
      <sz val="10"/>
      <color rgb="FF000000"/>
      <name val="Arial Cyr"/>
    </font>
    <font>
      <b/>
      <i/>
      <sz val="14"/>
      <color rgb="FF000000"/>
      <name val="Arial Cyr"/>
      <charset val="204"/>
    </font>
    <font>
      <b/>
      <i/>
      <sz val="11"/>
      <name val="Calibri"/>
      <family val="2"/>
      <scheme val="minor"/>
    </font>
    <font>
      <b/>
      <i/>
      <sz val="14"/>
      <color rgb="FF000000"/>
      <name val="Arial Cyr"/>
    </font>
    <font>
      <b/>
      <i/>
      <sz val="14"/>
      <name val="Calibri"/>
      <family val="2"/>
      <scheme val="minor"/>
    </font>
    <font>
      <i/>
      <sz val="10"/>
      <color rgb="FF000000"/>
      <name val="Arial Cyr"/>
    </font>
    <font>
      <i/>
      <sz val="14"/>
      <color rgb="FF000000"/>
      <name val="Arial Cyr"/>
    </font>
    <font>
      <i/>
      <sz val="11"/>
      <name val="Calibri"/>
      <family val="2"/>
      <scheme val="minor"/>
    </font>
    <font>
      <i/>
      <sz val="10"/>
      <color rgb="FF000000"/>
      <name val="Arial Cyr"/>
      <charset val="204"/>
    </font>
    <font>
      <sz val="12"/>
      <color rgb="FF000000"/>
      <name val="Arial Cyr"/>
      <charset val="204"/>
    </font>
    <font>
      <b/>
      <sz val="12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49" fontId="1" fillId="0" borderId="1">
      <alignment horizontal="left" wrapText="1"/>
    </xf>
    <xf numFmtId="49" fontId="1" fillId="0" borderId="1"/>
    <xf numFmtId="49" fontId="2" fillId="0" borderId="1">
      <alignment horizontal="center" wrapText="1"/>
    </xf>
    <xf numFmtId="49" fontId="2" fillId="0" borderId="1">
      <alignment horizontal="center"/>
    </xf>
    <xf numFmtId="49" fontId="1" fillId="0" borderId="1">
      <alignment horizontal="right"/>
    </xf>
    <xf numFmtId="49" fontId="1" fillId="0" borderId="2">
      <alignment horizontal="center" vertical="center" wrapText="1"/>
    </xf>
    <xf numFmtId="49" fontId="1" fillId="0" borderId="3">
      <alignment horizontal="center" vertical="center" wrapText="1"/>
    </xf>
    <xf numFmtId="1" fontId="1" fillId="0" borderId="2">
      <alignment horizontal="center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6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2">
      <alignment horizontal="right" vertical="top" shrinkToFit="1"/>
    </xf>
  </cellStyleXfs>
  <cellXfs count="84">
    <xf numFmtId="0" fontId="0" fillId="0" borderId="0" xfId="0"/>
    <xf numFmtId="0" fontId="0" fillId="0" borderId="0" xfId="0" applyProtection="1">
      <protection locked="0"/>
    </xf>
    <xf numFmtId="49" fontId="1" fillId="0" borderId="1" xfId="1" applyProtection="1">
      <alignment horizontal="left" wrapText="1"/>
    </xf>
    <xf numFmtId="49" fontId="1" fillId="0" borderId="1" xfId="2" applyProtection="1"/>
    <xf numFmtId="49" fontId="1" fillId="0" borderId="1" xfId="1">
      <alignment horizontal="left" wrapText="1"/>
    </xf>
    <xf numFmtId="49" fontId="2" fillId="0" borderId="1" xfId="3" applyProtection="1">
      <alignment horizontal="center" wrapText="1"/>
    </xf>
    <xf numFmtId="49" fontId="1" fillId="0" borderId="1" xfId="5" applyProtection="1">
      <alignment horizontal="right"/>
    </xf>
    <xf numFmtId="49" fontId="1" fillId="0" borderId="1" xfId="5">
      <alignment horizontal="right"/>
    </xf>
    <xf numFmtId="49" fontId="1" fillId="0" borderId="2" xfId="6" applyProtection="1">
      <alignment horizontal="center" vertical="center" wrapText="1"/>
    </xf>
    <xf numFmtId="1" fontId="1" fillId="0" borderId="2" xfId="8" applyNumberFormat="1" applyProtection="1">
      <alignment horizontal="center" vertical="top" shrinkToFit="1"/>
    </xf>
    <xf numFmtId="49" fontId="1" fillId="0" borderId="2" xfId="10" applyProtection="1">
      <alignment horizontal="center" vertical="top" wrapText="1"/>
    </xf>
    <xf numFmtId="16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164" fontId="1" fillId="0" borderId="2" xfId="13" applyNumberFormat="1" applyProtection="1">
      <alignment horizontal="right" vertical="top" shrinkToFit="1"/>
    </xf>
    <xf numFmtId="10" fontId="1" fillId="0" borderId="2" xfId="14" applyNumberFormat="1" applyProtection="1">
      <alignment horizontal="center" vertical="top" shrinkToFit="1"/>
    </xf>
    <xf numFmtId="1" fontId="3" fillId="0" borderId="2" xfId="15">
      <alignment horizontal="left" vertical="top" shrinkToFit="1"/>
    </xf>
    <xf numFmtId="1" fontId="3" fillId="0" borderId="4" xfId="16" applyNumberFormat="1" applyProtection="1">
      <alignment horizontal="left" vertical="top" shrinkToFit="1"/>
    </xf>
    <xf numFmtId="164" fontId="3" fillId="3" borderId="2" xfId="17" applyNumberFormat="1" applyProtection="1">
      <alignment horizontal="right" vertical="top" shrinkToFit="1"/>
    </xf>
    <xf numFmtId="10" fontId="3" fillId="3" borderId="2" xfId="18" applyNumberFormat="1" applyProtection="1">
      <alignment horizontal="center" vertical="top" shrinkToFit="1"/>
    </xf>
    <xf numFmtId="2" fontId="1" fillId="0" borderId="2" xfId="9" applyNumberFormat="1" applyProtection="1">
      <alignment horizontal="left" vertical="top" wrapText="1"/>
    </xf>
    <xf numFmtId="2" fontId="1" fillId="0" borderId="2" xfId="10" applyNumberFormat="1" applyProtection="1">
      <alignment horizontal="center" vertical="top" wrapText="1"/>
    </xf>
    <xf numFmtId="2" fontId="1" fillId="0" borderId="1" xfId="2" applyNumberFormat="1" applyProtection="1"/>
    <xf numFmtId="2" fontId="0" fillId="0" borderId="0" xfId="0" applyNumberFormat="1" applyProtection="1">
      <protection locked="0"/>
    </xf>
    <xf numFmtId="0" fontId="7" fillId="0" borderId="0" xfId="0" applyFont="1" applyProtection="1">
      <protection locked="0"/>
    </xf>
    <xf numFmtId="164" fontId="8" fillId="0" borderId="2" xfId="13" applyNumberFormat="1" applyFont="1" applyProtection="1">
      <alignment horizontal="right" vertical="top" shrinkToFit="1"/>
    </xf>
    <xf numFmtId="49" fontId="8" fillId="0" borderId="1" xfId="2" applyFont="1" applyProtection="1"/>
    <xf numFmtId="2" fontId="1" fillId="0" borderId="2" xfId="10" applyNumberFormat="1" applyAlignment="1" applyProtection="1">
      <alignment horizontal="left" vertical="top" wrapText="1"/>
    </xf>
    <xf numFmtId="1" fontId="3" fillId="0" borderId="2" xfId="8" applyNumberFormat="1" applyFont="1" applyProtection="1">
      <alignment horizontal="center" vertical="top" shrinkToFit="1"/>
    </xf>
    <xf numFmtId="2" fontId="3" fillId="0" borderId="2" xfId="9" applyNumberFormat="1" applyFont="1" applyProtection="1">
      <alignment horizontal="left" vertical="top" wrapText="1"/>
    </xf>
    <xf numFmtId="49" fontId="3" fillId="0" borderId="1" xfId="2" applyFont="1" applyProtection="1"/>
    <xf numFmtId="0" fontId="10" fillId="0" borderId="0" xfId="0" applyFont="1" applyProtection="1">
      <protection locked="0"/>
    </xf>
    <xf numFmtId="164" fontId="9" fillId="5" borderId="2" xfId="11" applyNumberFormat="1" applyFont="1" applyFill="1" applyProtection="1">
      <alignment horizontal="right" vertical="top" shrinkToFit="1"/>
    </xf>
    <xf numFmtId="1" fontId="3" fillId="0" borderId="2" xfId="8" applyNumberFormat="1" applyFont="1" applyFill="1" applyProtection="1">
      <alignment horizontal="center" vertical="top" shrinkToFit="1"/>
    </xf>
    <xf numFmtId="2" fontId="3" fillId="0" borderId="2" xfId="9" applyNumberFormat="1" applyFont="1" applyFill="1" applyProtection="1">
      <alignment horizontal="left" vertical="top" wrapText="1"/>
    </xf>
    <xf numFmtId="164" fontId="9" fillId="0" borderId="2" xfId="11" applyNumberFormat="1" applyFont="1" applyFill="1" applyProtection="1">
      <alignment horizontal="right" vertical="top" shrinkToFit="1"/>
    </xf>
    <xf numFmtId="49" fontId="3" fillId="0" borderId="1" xfId="2" applyFont="1" applyFill="1" applyProtection="1"/>
    <xf numFmtId="0" fontId="10" fillId="0" borderId="0" xfId="0" applyFont="1" applyFill="1" applyProtection="1">
      <protection locked="0"/>
    </xf>
    <xf numFmtId="164" fontId="11" fillId="0" borderId="2" xfId="11" applyNumberFormat="1" applyFont="1" applyFill="1" applyProtection="1">
      <alignment horizontal="right" vertical="top" shrinkToFit="1"/>
    </xf>
    <xf numFmtId="1" fontId="1" fillId="0" borderId="2" xfId="8" applyNumberFormat="1" applyFill="1" applyProtection="1">
      <alignment horizontal="center" vertical="top" shrinkToFit="1"/>
    </xf>
    <xf numFmtId="2" fontId="1" fillId="0" borderId="2" xfId="9" applyNumberFormat="1" applyFill="1" applyProtection="1">
      <alignment horizontal="left" vertical="top" wrapText="1"/>
    </xf>
    <xf numFmtId="49" fontId="1" fillId="0" borderId="1" xfId="2" applyFill="1" applyProtection="1"/>
    <xf numFmtId="0" fontId="0" fillId="0" borderId="0" xfId="0" applyFill="1" applyProtection="1">
      <protection locked="0"/>
    </xf>
    <xf numFmtId="164" fontId="13" fillId="0" borderId="2" xfId="11" applyNumberFormat="1" applyFont="1" applyFill="1" applyProtection="1">
      <alignment horizontal="right" vertical="top" shrinkToFit="1"/>
    </xf>
    <xf numFmtId="1" fontId="15" fillId="0" borderId="2" xfId="8" applyNumberFormat="1" applyFont="1" applyProtection="1">
      <alignment horizontal="center" vertical="top" shrinkToFit="1"/>
    </xf>
    <xf numFmtId="49" fontId="15" fillId="0" borderId="1" xfId="2" applyFont="1" applyProtection="1"/>
    <xf numFmtId="0" fontId="16" fillId="0" borderId="0" xfId="0" applyFont="1" applyProtection="1">
      <protection locked="0"/>
    </xf>
    <xf numFmtId="2" fontId="15" fillId="0" borderId="2" xfId="10" applyNumberFormat="1" applyFont="1" applyAlignment="1" applyProtection="1">
      <alignment horizontal="right" vertical="top" wrapText="1"/>
    </xf>
    <xf numFmtId="1" fontId="12" fillId="0" borderId="2" xfId="8" applyNumberFormat="1" applyFont="1" applyFill="1" applyProtection="1">
      <alignment horizontal="center" vertical="top" shrinkToFit="1"/>
    </xf>
    <xf numFmtId="2" fontId="12" fillId="0" borderId="2" xfId="9" applyNumberFormat="1" applyFont="1" applyFill="1" applyProtection="1">
      <alignment horizontal="left" vertical="top" wrapText="1"/>
    </xf>
    <xf numFmtId="164" fontId="15" fillId="0" borderId="2" xfId="11" applyNumberFormat="1" applyFont="1" applyFill="1" applyProtection="1">
      <alignment horizontal="right" vertical="top" shrinkToFit="1"/>
    </xf>
    <xf numFmtId="49" fontId="12" fillId="0" borderId="1" xfId="2" applyFont="1" applyFill="1" applyProtection="1"/>
    <xf numFmtId="0" fontId="14" fillId="0" borderId="0" xfId="0" applyFont="1" applyFill="1" applyProtection="1">
      <protection locked="0"/>
    </xf>
    <xf numFmtId="2" fontId="1" fillId="0" borderId="2" xfId="10" applyNumberFormat="1" applyFill="1" applyProtection="1">
      <alignment horizontal="center" vertical="top" wrapText="1"/>
    </xf>
    <xf numFmtId="164" fontId="8" fillId="0" borderId="2" xfId="13" applyNumberFormat="1" applyFont="1" applyFill="1" applyProtection="1">
      <alignment horizontal="right" vertical="top" shrinkToFit="1"/>
    </xf>
    <xf numFmtId="164" fontId="15" fillId="0" borderId="2" xfId="13" applyNumberFormat="1" applyFont="1" applyProtection="1">
      <alignment horizontal="right" vertical="top" shrinkToFit="1"/>
    </xf>
    <xf numFmtId="1" fontId="17" fillId="0" borderId="2" xfId="8" applyNumberFormat="1" applyFont="1" applyFill="1" applyProtection="1">
      <alignment horizontal="center" vertical="top" shrinkToFit="1"/>
    </xf>
    <xf numFmtId="2" fontId="17" fillId="0" borderId="2" xfId="9" applyNumberFormat="1" applyFont="1" applyFill="1" applyProtection="1">
      <alignment horizontal="left" vertical="top" wrapText="1"/>
    </xf>
    <xf numFmtId="164" fontId="18" fillId="0" borderId="2" xfId="11" applyNumberFormat="1" applyFont="1" applyFill="1" applyProtection="1">
      <alignment horizontal="right" vertical="top" shrinkToFit="1"/>
    </xf>
    <xf numFmtId="49" fontId="17" fillId="0" borderId="1" xfId="2" applyFont="1" applyFill="1" applyProtection="1"/>
    <xf numFmtId="0" fontId="19" fillId="0" borderId="0" xfId="0" applyFont="1" applyFill="1" applyProtection="1">
      <protection locked="0"/>
    </xf>
    <xf numFmtId="2" fontId="20" fillId="0" borderId="2" xfId="9" applyNumberFormat="1" applyFont="1" applyFill="1" applyProtection="1">
      <alignment horizontal="left" vertical="top" wrapText="1"/>
    </xf>
    <xf numFmtId="164" fontId="9" fillId="0" borderId="2" xfId="17" applyNumberFormat="1" applyFont="1" applyFill="1" applyProtection="1">
      <alignment horizontal="right" vertical="top" shrinkToFit="1"/>
    </xf>
    <xf numFmtId="1" fontId="2" fillId="0" borderId="2" xfId="15" applyNumberFormat="1" applyFont="1" applyProtection="1">
      <alignment horizontal="left" vertical="top" shrinkToFit="1"/>
    </xf>
    <xf numFmtId="0" fontId="2" fillId="0" borderId="1" xfId="4" applyNumberFormat="1">
      <alignment horizontal="center"/>
    </xf>
    <xf numFmtId="0" fontId="1" fillId="0" borderId="2" xfId="6" applyNumberFormat="1" applyProtection="1">
      <alignment horizontal="center" vertical="center" wrapText="1"/>
    </xf>
    <xf numFmtId="49" fontId="1" fillId="0" borderId="2" xfId="6" applyProtection="1">
      <alignment horizontal="center" vertical="center" wrapText="1"/>
    </xf>
    <xf numFmtId="49" fontId="1" fillId="0" borderId="2" xfId="6">
      <alignment horizontal="center" vertical="center" wrapText="1"/>
    </xf>
    <xf numFmtId="0" fontId="22" fillId="0" borderId="2" xfId="6" applyNumberFormat="1" applyFont="1" applyProtection="1">
      <alignment horizontal="center" vertical="center" wrapText="1"/>
    </xf>
    <xf numFmtId="0" fontId="22" fillId="0" borderId="2" xfId="6" applyNumberFormat="1" applyFo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 applyNumberFormat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NumberFormat="1" applyFont="1">
      <alignment horizontal="center" vertical="center" wrapText="1"/>
    </xf>
    <xf numFmtId="0" fontId="21" fillId="0" borderId="1" xfId="3" applyNumberFormat="1" applyFont="1" applyAlignment="1">
      <alignment horizontal="right" wrapText="1"/>
    </xf>
    <xf numFmtId="0" fontId="21" fillId="0" borderId="1" xfId="4" applyNumberFormat="1" applyFont="1" applyAlignment="1">
      <alignment horizontal="right"/>
    </xf>
    <xf numFmtId="0" fontId="9" fillId="0" borderId="1" xfId="4" applyNumberFormat="1" applyFont="1" applyAlignment="1" applyProtection="1">
      <alignment horizontal="center" wrapText="1"/>
    </xf>
    <xf numFmtId="49" fontId="2" fillId="0" borderId="1" xfId="3" applyProtection="1">
      <alignment horizontal="center" wrapText="1"/>
    </xf>
    <xf numFmtId="49" fontId="2" fillId="0" borderId="1" xfId="3">
      <alignment horizontal="center" wrapText="1"/>
    </xf>
    <xf numFmtId="0" fontId="22" fillId="0" borderId="2" xfId="10" applyNumberFormat="1" applyFont="1" applyAlignment="1" applyProtection="1">
      <alignment horizontal="center" vertical="center" wrapText="1"/>
    </xf>
    <xf numFmtId="0" fontId="22" fillId="0" borderId="2" xfId="10" applyNumberFormat="1" applyFont="1" applyAlignment="1">
      <alignment horizontal="center" vertical="center" wrapText="1"/>
    </xf>
    <xf numFmtId="0" fontId="21" fillId="0" borderId="1" xfId="3" applyNumberFormat="1" applyFont="1" applyAlignment="1" applyProtection="1">
      <alignment horizontal="left" wrapText="1"/>
    </xf>
    <xf numFmtId="0" fontId="21" fillId="0" borderId="1" xfId="3" applyNumberFormat="1" applyFont="1" applyAlignment="1">
      <alignment horizontal="left" wrapText="1"/>
    </xf>
    <xf numFmtId="0" fontId="21" fillId="0" borderId="1" xfId="4" applyNumberFormat="1" applyFont="1" applyAlignment="1" applyProtection="1">
      <alignment horizontal="left"/>
    </xf>
    <xf numFmtId="0" fontId="21" fillId="0" borderId="1" xfId="4" applyNumberFormat="1" applyFont="1" applyAlignment="1">
      <alignment horizontal="left"/>
    </xf>
  </cellXfs>
  <cellStyles count="28">
    <cellStyle name="br" xfId="21"/>
    <cellStyle name="col" xfId="20"/>
    <cellStyle name="st24" xfId="17"/>
    <cellStyle name="st25" xfId="11"/>
    <cellStyle name="st26" xfId="13"/>
    <cellStyle name="style0" xfId="22"/>
    <cellStyle name="td" xfId="23"/>
    <cellStyle name="tr" xfId="19"/>
    <cellStyle name="xl21" xfId="24"/>
    <cellStyle name="xl22" xfId="6"/>
    <cellStyle name="xl23" xfId="8"/>
    <cellStyle name="xl24" xfId="2"/>
    <cellStyle name="xl25" xfId="10"/>
    <cellStyle name="xl26" xfId="15"/>
    <cellStyle name="xl27" xfId="16"/>
    <cellStyle name="xl28" xfId="25"/>
    <cellStyle name="xl29" xfId="26"/>
    <cellStyle name="xl30" xfId="1"/>
    <cellStyle name="xl31" xfId="7"/>
    <cellStyle name="xl32" xfId="14"/>
    <cellStyle name="xl33" xfId="18"/>
    <cellStyle name="xl34" xfId="3"/>
    <cellStyle name="xl35" xfId="4"/>
    <cellStyle name="xl36" xfId="5"/>
    <cellStyle name="xl37" xfId="9"/>
    <cellStyle name="xl38" xfId="27"/>
    <cellStyle name="xl39" xfId="12"/>
    <cellStyle name="Обычный" xfId="0" builtinId="0"/>
  </cellStyles>
  <dxfs count="1">
    <dxf>
      <fill>
        <patternFill patternType="solid">
          <fgColor rgb="FF000000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G195"/>
  <sheetViews>
    <sheetView showGridLines="0" showZeros="0" tabSelected="1" zoomScaleNormal="100" zoomScaleSheetLayoutView="100" workbookViewId="0">
      <selection activeCell="A3" sqref="A3:AB3"/>
    </sheetView>
  </sheetViews>
  <sheetFormatPr defaultRowHeight="18.75" outlineLevelRow="3" x14ac:dyDescent="0.3"/>
  <cols>
    <col min="1" max="1" width="21.7109375" style="1" customWidth="1"/>
    <col min="2" max="2" width="90.28515625" style="22" customWidth="1"/>
    <col min="3" max="18" width="9.140625" style="1" hidden="1"/>
    <col min="19" max="19" width="11.7109375" style="1" hidden="1" customWidth="1"/>
    <col min="20" max="20" width="15.7109375" style="23" customWidth="1"/>
    <col min="21" max="32" width="9.140625" style="1" hidden="1"/>
    <col min="33" max="33" width="9.140625" style="1" customWidth="1"/>
    <col min="34" max="16384" width="9.140625" style="1"/>
  </cols>
  <sheetData>
    <row r="1" spans="1:33" ht="15.75" x14ac:dyDescent="0.25">
      <c r="A1" s="80" t="s">
        <v>350</v>
      </c>
      <c r="B1" s="81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81"/>
      <c r="U1" s="73"/>
      <c r="V1" s="73"/>
      <c r="W1" s="73"/>
      <c r="X1" s="73"/>
      <c r="Y1" s="73"/>
      <c r="Z1" s="73"/>
      <c r="AA1" s="73"/>
      <c r="AB1" s="73"/>
      <c r="AC1" s="73"/>
      <c r="AD1" s="73"/>
    </row>
    <row r="2" spans="1:33" ht="15.75" x14ac:dyDescent="0.25">
      <c r="A2" s="82" t="s">
        <v>349</v>
      </c>
      <c r="B2" s="83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83"/>
      <c r="U2" s="74"/>
      <c r="V2" s="74"/>
      <c r="W2" s="74"/>
      <c r="X2" s="74"/>
      <c r="Y2" s="74"/>
      <c r="Z2" s="74"/>
      <c r="AA2" s="74"/>
      <c r="AB2" s="74"/>
      <c r="AC2" s="74"/>
      <c r="AD2" s="74"/>
    </row>
    <row r="3" spans="1:33" ht="14.25" customHeight="1" x14ac:dyDescent="0.25">
      <c r="A3" s="83" t="s">
        <v>348</v>
      </c>
      <c r="B3" s="8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83"/>
      <c r="U3" s="74"/>
      <c r="V3" s="74"/>
      <c r="W3" s="74"/>
      <c r="X3" s="74"/>
      <c r="Y3" s="74"/>
      <c r="Z3" s="74"/>
      <c r="AA3" s="74"/>
      <c r="AB3" s="74"/>
      <c r="AC3" s="63"/>
      <c r="AD3" s="63"/>
    </row>
    <row r="4" spans="1:33" ht="63" customHeight="1" x14ac:dyDescent="0.25">
      <c r="A4" s="75" t="s">
        <v>344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63"/>
      <c r="AD4" s="63"/>
    </row>
    <row r="5" spans="1:33" ht="3.75" customHeight="1" x14ac:dyDescent="0.25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5"/>
      <c r="AF5" s="5"/>
      <c r="AG5" s="3"/>
    </row>
    <row r="6" spans="1:33" ht="3.75" customHeight="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3"/>
    </row>
    <row r="7" spans="1:33" ht="15" customHeight="1" x14ac:dyDescent="0.25">
      <c r="A7" s="67" t="s">
        <v>345</v>
      </c>
      <c r="B7" s="78" t="s">
        <v>346</v>
      </c>
      <c r="C7" s="67" t="s">
        <v>347</v>
      </c>
      <c r="D7" s="69" t="s">
        <v>0</v>
      </c>
      <c r="E7" s="69" t="s">
        <v>0</v>
      </c>
      <c r="F7" s="69" t="s">
        <v>0</v>
      </c>
      <c r="G7" s="69" t="s">
        <v>0</v>
      </c>
      <c r="H7" s="69" t="s">
        <v>0</v>
      </c>
      <c r="I7" s="69" t="s">
        <v>1</v>
      </c>
      <c r="J7" s="70"/>
      <c r="K7" s="70"/>
      <c r="L7" s="69" t="s">
        <v>2</v>
      </c>
      <c r="M7" s="70"/>
      <c r="N7" s="70"/>
      <c r="O7" s="69" t="s">
        <v>0</v>
      </c>
      <c r="P7" s="69" t="s">
        <v>0</v>
      </c>
      <c r="Q7" s="69" t="s">
        <v>0</v>
      </c>
      <c r="R7" s="69" t="s">
        <v>0</v>
      </c>
      <c r="S7" s="71" t="s">
        <v>0</v>
      </c>
      <c r="T7" s="67" t="s">
        <v>347</v>
      </c>
      <c r="U7" s="65" t="s">
        <v>0</v>
      </c>
      <c r="V7" s="65" t="s">
        <v>0</v>
      </c>
      <c r="W7" s="65" t="s">
        <v>0</v>
      </c>
      <c r="X7" s="65" t="s">
        <v>0</v>
      </c>
      <c r="Y7" s="65" t="s">
        <v>0</v>
      </c>
      <c r="Z7" s="65" t="s">
        <v>0</v>
      </c>
      <c r="AA7" s="65" t="s">
        <v>3</v>
      </c>
      <c r="AB7" s="66"/>
      <c r="AC7" s="65" t="s">
        <v>4</v>
      </c>
      <c r="AD7" s="66"/>
      <c r="AE7" s="65" t="s">
        <v>5</v>
      </c>
      <c r="AF7" s="66"/>
      <c r="AG7" s="3"/>
    </row>
    <row r="8" spans="1:33" ht="24" customHeight="1" x14ac:dyDescent="0.25">
      <c r="A8" s="68"/>
      <c r="B8" s="79"/>
      <c r="C8" s="68"/>
      <c r="D8" s="70"/>
      <c r="E8" s="70"/>
      <c r="F8" s="70"/>
      <c r="G8" s="70"/>
      <c r="H8" s="70"/>
      <c r="I8" s="64" t="s">
        <v>0</v>
      </c>
      <c r="J8" s="64" t="s">
        <v>0</v>
      </c>
      <c r="K8" s="64" t="s">
        <v>0</v>
      </c>
      <c r="L8" s="64" t="s">
        <v>0</v>
      </c>
      <c r="M8" s="64" t="s">
        <v>0</v>
      </c>
      <c r="N8" s="64" t="s">
        <v>0</v>
      </c>
      <c r="O8" s="70"/>
      <c r="P8" s="70"/>
      <c r="Q8" s="70"/>
      <c r="R8" s="70"/>
      <c r="S8" s="72"/>
      <c r="T8" s="68"/>
      <c r="U8" s="66"/>
      <c r="V8" s="66"/>
      <c r="W8" s="66"/>
      <c r="X8" s="66"/>
      <c r="Y8" s="66"/>
      <c r="Z8" s="66"/>
      <c r="AA8" s="8" t="s">
        <v>0</v>
      </c>
      <c r="AB8" s="8" t="s">
        <v>0</v>
      </c>
      <c r="AC8" s="8" t="s">
        <v>0</v>
      </c>
      <c r="AD8" s="8" t="s">
        <v>0</v>
      </c>
      <c r="AE8" s="8" t="s">
        <v>0</v>
      </c>
      <c r="AF8" s="8" t="s">
        <v>0</v>
      </c>
      <c r="AG8" s="3"/>
    </row>
    <row r="9" spans="1:33" s="36" customFormat="1" ht="18" x14ac:dyDescent="0.25">
      <c r="A9" s="32" t="s">
        <v>6</v>
      </c>
      <c r="B9" s="33" t="s">
        <v>7</v>
      </c>
      <c r="C9" s="9" t="s">
        <v>6</v>
      </c>
      <c r="D9" s="9"/>
      <c r="E9" s="9"/>
      <c r="F9" s="9"/>
      <c r="G9" s="9"/>
      <c r="H9" s="9"/>
      <c r="I9" s="10"/>
      <c r="J9" s="9"/>
      <c r="K9" s="9"/>
      <c r="L9" s="9"/>
      <c r="M9" s="9"/>
      <c r="N9" s="9"/>
      <c r="O9" s="9"/>
      <c r="P9" s="9"/>
      <c r="Q9" s="9"/>
      <c r="R9" s="11">
        <v>0</v>
      </c>
      <c r="S9" s="11">
        <v>-1643.3653400000001</v>
      </c>
      <c r="T9" s="34">
        <v>176598.23465999999</v>
      </c>
      <c r="U9" s="11">
        <v>176598.23465999999</v>
      </c>
      <c r="V9" s="11">
        <v>176598.23465999999</v>
      </c>
      <c r="W9" s="11">
        <v>0</v>
      </c>
      <c r="X9" s="11">
        <v>0</v>
      </c>
      <c r="Y9" s="11">
        <v>0</v>
      </c>
      <c r="Z9" s="11">
        <v>0</v>
      </c>
      <c r="AA9" s="11">
        <v>5635.1337400000002</v>
      </c>
      <c r="AB9" s="11">
        <v>182433.15229999999</v>
      </c>
      <c r="AC9" s="11">
        <v>-199.78389999999999</v>
      </c>
      <c r="AD9" s="12">
        <v>1.0011312904706247</v>
      </c>
      <c r="AE9" s="11">
        <v>0</v>
      </c>
      <c r="AF9" s="12"/>
      <c r="AG9" s="35"/>
    </row>
    <row r="10" spans="1:33" s="36" customFormat="1" ht="18" outlineLevel="1" x14ac:dyDescent="0.25">
      <c r="A10" s="32" t="s">
        <v>8</v>
      </c>
      <c r="B10" s="33" t="s">
        <v>9</v>
      </c>
      <c r="C10" s="9" t="s">
        <v>8</v>
      </c>
      <c r="D10" s="9"/>
      <c r="E10" s="9"/>
      <c r="F10" s="9"/>
      <c r="G10" s="9"/>
      <c r="H10" s="9"/>
      <c r="I10" s="10"/>
      <c r="J10" s="9"/>
      <c r="K10" s="9"/>
      <c r="L10" s="9"/>
      <c r="M10" s="9"/>
      <c r="N10" s="9"/>
      <c r="O10" s="9"/>
      <c r="P10" s="9"/>
      <c r="Q10" s="9"/>
      <c r="R10" s="11">
        <v>0</v>
      </c>
      <c r="S10" s="11">
        <v>-598.16999999999996</v>
      </c>
      <c r="T10" s="34">
        <v>95789.83</v>
      </c>
      <c r="U10" s="11">
        <v>95789.83</v>
      </c>
      <c r="V10" s="11">
        <v>95789.83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95789.638359999997</v>
      </c>
      <c r="AC10" s="11">
        <v>0.19164</v>
      </c>
      <c r="AD10" s="12">
        <v>0.99999799937007927</v>
      </c>
      <c r="AE10" s="11">
        <v>0</v>
      </c>
      <c r="AF10" s="12"/>
      <c r="AG10" s="35"/>
    </row>
    <row r="11" spans="1:33" ht="57.75" customHeight="1" outlineLevel="2" x14ac:dyDescent="0.25">
      <c r="A11" s="9" t="s">
        <v>10</v>
      </c>
      <c r="B11" s="19" t="s">
        <v>11</v>
      </c>
      <c r="C11" s="9" t="s">
        <v>10</v>
      </c>
      <c r="D11" s="9"/>
      <c r="E11" s="9"/>
      <c r="F11" s="9"/>
      <c r="G11" s="9"/>
      <c r="H11" s="9"/>
      <c r="I11" s="10"/>
      <c r="J11" s="9"/>
      <c r="K11" s="9"/>
      <c r="L11" s="9"/>
      <c r="M11" s="9"/>
      <c r="N11" s="9"/>
      <c r="O11" s="9"/>
      <c r="P11" s="9"/>
      <c r="Q11" s="9"/>
      <c r="R11" s="11">
        <v>0</v>
      </c>
      <c r="S11" s="11">
        <v>-8608.7000000000007</v>
      </c>
      <c r="T11" s="37">
        <v>79971.3</v>
      </c>
      <c r="U11" s="11">
        <v>79971.3</v>
      </c>
      <c r="V11" s="11">
        <v>79971.3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79971.299350000001</v>
      </c>
      <c r="AC11" s="11">
        <v>6.4999999999999997E-4</v>
      </c>
      <c r="AD11" s="12">
        <v>0.9999999918720841</v>
      </c>
      <c r="AE11" s="11">
        <v>0</v>
      </c>
      <c r="AF11" s="12"/>
      <c r="AG11" s="3"/>
    </row>
    <row r="12" spans="1:33" ht="63.75" outlineLevel="2" x14ac:dyDescent="0.25">
      <c r="A12" s="9" t="s">
        <v>12</v>
      </c>
      <c r="B12" s="19" t="s">
        <v>13</v>
      </c>
      <c r="C12" s="9" t="s">
        <v>12</v>
      </c>
      <c r="D12" s="9"/>
      <c r="E12" s="9"/>
      <c r="F12" s="9"/>
      <c r="G12" s="9"/>
      <c r="H12" s="9"/>
      <c r="I12" s="10"/>
      <c r="J12" s="9"/>
      <c r="K12" s="9"/>
      <c r="L12" s="9"/>
      <c r="M12" s="9"/>
      <c r="N12" s="9"/>
      <c r="O12" s="9"/>
      <c r="P12" s="9"/>
      <c r="Q12" s="9"/>
      <c r="R12" s="11">
        <v>0</v>
      </c>
      <c r="S12" s="11">
        <v>93.16</v>
      </c>
      <c r="T12" s="37">
        <v>107.16</v>
      </c>
      <c r="U12" s="11">
        <v>107.16</v>
      </c>
      <c r="V12" s="11">
        <v>107.16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107.16630000000001</v>
      </c>
      <c r="AC12" s="11">
        <v>-6.3E-3</v>
      </c>
      <c r="AD12" s="12">
        <v>1.000058790593505</v>
      </c>
      <c r="AE12" s="11">
        <v>0</v>
      </c>
      <c r="AF12" s="12"/>
      <c r="AG12" s="3"/>
    </row>
    <row r="13" spans="1:33" ht="25.5" outlineLevel="2" x14ac:dyDescent="0.25">
      <c r="A13" s="9" t="s">
        <v>14</v>
      </c>
      <c r="B13" s="19" t="s">
        <v>15</v>
      </c>
      <c r="C13" s="9" t="s">
        <v>14</v>
      </c>
      <c r="D13" s="9"/>
      <c r="E13" s="9"/>
      <c r="F13" s="9"/>
      <c r="G13" s="9"/>
      <c r="H13" s="9"/>
      <c r="I13" s="10"/>
      <c r="J13" s="9"/>
      <c r="K13" s="9"/>
      <c r="L13" s="9"/>
      <c r="M13" s="9"/>
      <c r="N13" s="9"/>
      <c r="O13" s="9"/>
      <c r="P13" s="9"/>
      <c r="Q13" s="9"/>
      <c r="R13" s="11">
        <v>0</v>
      </c>
      <c r="S13" s="11">
        <v>129.94</v>
      </c>
      <c r="T13" s="37">
        <v>500.94</v>
      </c>
      <c r="U13" s="11">
        <v>500.94</v>
      </c>
      <c r="V13" s="11">
        <v>500.94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500.93036000000001</v>
      </c>
      <c r="AC13" s="11">
        <v>9.6399999999999993E-3</v>
      </c>
      <c r="AD13" s="12">
        <v>0.99998075617838467</v>
      </c>
      <c r="AE13" s="11">
        <v>0</v>
      </c>
      <c r="AF13" s="12"/>
      <c r="AG13" s="3"/>
    </row>
    <row r="14" spans="1:33" ht="65.25" customHeight="1" outlineLevel="2" x14ac:dyDescent="0.25">
      <c r="A14" s="9" t="s">
        <v>16</v>
      </c>
      <c r="B14" s="19" t="s">
        <v>17</v>
      </c>
      <c r="C14" s="9" t="s">
        <v>16</v>
      </c>
      <c r="D14" s="9"/>
      <c r="E14" s="9"/>
      <c r="F14" s="9"/>
      <c r="G14" s="9"/>
      <c r="H14" s="9"/>
      <c r="I14" s="10"/>
      <c r="J14" s="9"/>
      <c r="K14" s="9"/>
      <c r="L14" s="9"/>
      <c r="M14" s="9"/>
      <c r="N14" s="9"/>
      <c r="O14" s="9"/>
      <c r="P14" s="9"/>
      <c r="Q14" s="9"/>
      <c r="R14" s="11">
        <v>0</v>
      </c>
      <c r="S14" s="11">
        <v>-6364</v>
      </c>
      <c r="T14" s="37">
        <v>1059</v>
      </c>
      <c r="U14" s="11">
        <v>1059</v>
      </c>
      <c r="V14" s="11">
        <v>1059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1058.99215</v>
      </c>
      <c r="AC14" s="11">
        <v>7.8499999999999993E-3</v>
      </c>
      <c r="AD14" s="12">
        <v>0.99999258734655339</v>
      </c>
      <c r="AE14" s="11">
        <v>0</v>
      </c>
      <c r="AF14" s="12"/>
      <c r="AG14" s="3"/>
    </row>
    <row r="15" spans="1:33" ht="26.25" customHeight="1" outlineLevel="2" x14ac:dyDescent="0.25">
      <c r="A15" s="9" t="s">
        <v>18</v>
      </c>
      <c r="B15" s="19" t="s">
        <v>19</v>
      </c>
      <c r="C15" s="9" t="s">
        <v>18</v>
      </c>
      <c r="D15" s="9"/>
      <c r="E15" s="9"/>
      <c r="F15" s="9"/>
      <c r="G15" s="9"/>
      <c r="H15" s="9"/>
      <c r="I15" s="10"/>
      <c r="J15" s="9"/>
      <c r="K15" s="9"/>
      <c r="L15" s="9"/>
      <c r="M15" s="9"/>
      <c r="N15" s="9"/>
      <c r="O15" s="9"/>
      <c r="P15" s="9"/>
      <c r="Q15" s="9"/>
      <c r="R15" s="11">
        <v>0</v>
      </c>
      <c r="S15" s="11">
        <v>101.63</v>
      </c>
      <c r="T15" s="37">
        <v>101.63</v>
      </c>
      <c r="U15" s="11">
        <v>101.63</v>
      </c>
      <c r="V15" s="11">
        <v>101.63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101.6361</v>
      </c>
      <c r="AC15" s="11">
        <v>-6.1000000000000004E-3</v>
      </c>
      <c r="AD15" s="12">
        <v>1.0000600216471514</v>
      </c>
      <c r="AE15" s="11">
        <v>0</v>
      </c>
      <c r="AF15" s="12"/>
      <c r="AG15" s="3"/>
    </row>
    <row r="16" spans="1:33" ht="144.75" customHeight="1" outlineLevel="2" x14ac:dyDescent="0.25">
      <c r="A16" s="9" t="s">
        <v>20</v>
      </c>
      <c r="B16" s="26" t="s">
        <v>21</v>
      </c>
      <c r="C16" s="9" t="s">
        <v>20</v>
      </c>
      <c r="D16" s="9"/>
      <c r="E16" s="9"/>
      <c r="F16" s="9"/>
      <c r="G16" s="9"/>
      <c r="H16" s="9"/>
      <c r="I16" s="10"/>
      <c r="J16" s="9"/>
      <c r="K16" s="9"/>
      <c r="L16" s="9"/>
      <c r="M16" s="9"/>
      <c r="N16" s="9"/>
      <c r="O16" s="9"/>
      <c r="P16" s="9"/>
      <c r="Q16" s="9"/>
      <c r="R16" s="11">
        <v>0</v>
      </c>
      <c r="S16" s="11">
        <v>1602.92</v>
      </c>
      <c r="T16" s="37">
        <v>1602.92</v>
      </c>
      <c r="U16" s="11">
        <v>1602.92</v>
      </c>
      <c r="V16" s="11">
        <v>1602.92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1602.92544</v>
      </c>
      <c r="AC16" s="11">
        <v>-5.4400000000000004E-3</v>
      </c>
      <c r="AD16" s="12">
        <v>1.0000033938063035</v>
      </c>
      <c r="AE16" s="11">
        <v>0</v>
      </c>
      <c r="AF16" s="12"/>
      <c r="AG16" s="3"/>
    </row>
    <row r="17" spans="1:33" ht="153" customHeight="1" outlineLevel="2" x14ac:dyDescent="0.25">
      <c r="A17" s="9" t="s">
        <v>22</v>
      </c>
      <c r="B17" s="26" t="s">
        <v>23</v>
      </c>
      <c r="C17" s="9" t="s">
        <v>22</v>
      </c>
      <c r="D17" s="9"/>
      <c r="E17" s="9"/>
      <c r="F17" s="9"/>
      <c r="G17" s="9"/>
      <c r="H17" s="9"/>
      <c r="I17" s="10"/>
      <c r="J17" s="9"/>
      <c r="K17" s="9"/>
      <c r="L17" s="9"/>
      <c r="M17" s="9"/>
      <c r="N17" s="9"/>
      <c r="O17" s="9"/>
      <c r="P17" s="9"/>
      <c r="Q17" s="9"/>
      <c r="R17" s="11">
        <v>0</v>
      </c>
      <c r="S17" s="11">
        <v>1185</v>
      </c>
      <c r="T17" s="37">
        <v>1185</v>
      </c>
      <c r="U17" s="11">
        <v>1185</v>
      </c>
      <c r="V17" s="11">
        <v>1185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1185</v>
      </c>
      <c r="AC17" s="11">
        <v>0</v>
      </c>
      <c r="AD17" s="12">
        <v>1</v>
      </c>
      <c r="AE17" s="11">
        <v>0</v>
      </c>
      <c r="AF17" s="12"/>
      <c r="AG17" s="3"/>
    </row>
    <row r="18" spans="1:33" ht="140.25" customHeight="1" outlineLevel="2" x14ac:dyDescent="0.25">
      <c r="A18" s="9" t="s">
        <v>24</v>
      </c>
      <c r="B18" s="26" t="s">
        <v>21</v>
      </c>
      <c r="C18" s="9" t="s">
        <v>24</v>
      </c>
      <c r="D18" s="9"/>
      <c r="E18" s="9"/>
      <c r="F18" s="9"/>
      <c r="G18" s="9"/>
      <c r="H18" s="9"/>
      <c r="I18" s="10"/>
      <c r="J18" s="9"/>
      <c r="K18" s="9"/>
      <c r="L18" s="9"/>
      <c r="M18" s="9"/>
      <c r="N18" s="9"/>
      <c r="O18" s="9"/>
      <c r="P18" s="9"/>
      <c r="Q18" s="9"/>
      <c r="R18" s="11">
        <v>0</v>
      </c>
      <c r="S18" s="11">
        <v>1074.92</v>
      </c>
      <c r="T18" s="37">
        <v>1074.92</v>
      </c>
      <c r="U18" s="11">
        <v>1074.92</v>
      </c>
      <c r="V18" s="11">
        <v>1074.92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1074.92634</v>
      </c>
      <c r="AC18" s="11">
        <v>-6.3400000000000001E-3</v>
      </c>
      <c r="AD18" s="12">
        <v>1.0000058981133479</v>
      </c>
      <c r="AE18" s="11">
        <v>0</v>
      </c>
      <c r="AF18" s="12"/>
      <c r="AG18" s="3"/>
    </row>
    <row r="19" spans="1:33" ht="39" customHeight="1" outlineLevel="2" x14ac:dyDescent="0.25">
      <c r="A19" s="9" t="s">
        <v>25</v>
      </c>
      <c r="B19" s="26" t="s">
        <v>26</v>
      </c>
      <c r="C19" s="9" t="s">
        <v>25</v>
      </c>
      <c r="D19" s="9"/>
      <c r="E19" s="9"/>
      <c r="F19" s="9"/>
      <c r="G19" s="9"/>
      <c r="H19" s="9"/>
      <c r="I19" s="10"/>
      <c r="J19" s="9"/>
      <c r="K19" s="9"/>
      <c r="L19" s="9"/>
      <c r="M19" s="9"/>
      <c r="N19" s="9"/>
      <c r="O19" s="9"/>
      <c r="P19" s="9"/>
      <c r="Q19" s="9"/>
      <c r="R19" s="11">
        <v>0</v>
      </c>
      <c r="S19" s="11">
        <v>6.9</v>
      </c>
      <c r="T19" s="37">
        <v>6.9</v>
      </c>
      <c r="U19" s="11">
        <v>6.9</v>
      </c>
      <c r="V19" s="11">
        <v>6.9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6.9036</v>
      </c>
      <c r="AC19" s="11">
        <v>-3.5999999999999999E-3</v>
      </c>
      <c r="AD19" s="12">
        <v>1.0005217391304349</v>
      </c>
      <c r="AE19" s="11">
        <v>0</v>
      </c>
      <c r="AF19" s="12"/>
      <c r="AG19" s="3"/>
    </row>
    <row r="20" spans="1:33" ht="38.25" outlineLevel="2" x14ac:dyDescent="0.25">
      <c r="A20" s="9" t="s">
        <v>27</v>
      </c>
      <c r="B20" s="26" t="s">
        <v>28</v>
      </c>
      <c r="C20" s="9" t="s">
        <v>27</v>
      </c>
      <c r="D20" s="9"/>
      <c r="E20" s="9"/>
      <c r="F20" s="9"/>
      <c r="G20" s="9"/>
      <c r="H20" s="9"/>
      <c r="I20" s="10"/>
      <c r="J20" s="9"/>
      <c r="K20" s="9"/>
      <c r="L20" s="9"/>
      <c r="M20" s="9"/>
      <c r="N20" s="9"/>
      <c r="O20" s="9"/>
      <c r="P20" s="9"/>
      <c r="Q20" s="9"/>
      <c r="R20" s="11">
        <v>0</v>
      </c>
      <c r="S20" s="11">
        <v>10180</v>
      </c>
      <c r="T20" s="37">
        <v>10180</v>
      </c>
      <c r="U20" s="11">
        <v>10180</v>
      </c>
      <c r="V20" s="11">
        <v>10180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10179.799590000001</v>
      </c>
      <c r="AC20" s="11">
        <v>0.20041</v>
      </c>
      <c r="AD20" s="12">
        <v>0.99998031335952853</v>
      </c>
      <c r="AE20" s="11">
        <v>0</v>
      </c>
      <c r="AF20" s="12"/>
      <c r="AG20" s="3"/>
    </row>
    <row r="21" spans="1:33" ht="38.25" outlineLevel="2" x14ac:dyDescent="0.25">
      <c r="A21" s="9" t="s">
        <v>29</v>
      </c>
      <c r="B21" s="26" t="s">
        <v>30</v>
      </c>
      <c r="C21" s="9" t="s">
        <v>29</v>
      </c>
      <c r="D21" s="9"/>
      <c r="E21" s="9"/>
      <c r="F21" s="9"/>
      <c r="G21" s="9"/>
      <c r="H21" s="9"/>
      <c r="I21" s="10"/>
      <c r="J21" s="9"/>
      <c r="K21" s="9"/>
      <c r="L21" s="9"/>
      <c r="M21" s="9"/>
      <c r="N21" s="9"/>
      <c r="O21" s="9"/>
      <c r="P21" s="9"/>
      <c r="Q21" s="9"/>
      <c r="R21" s="11">
        <v>0</v>
      </c>
      <c r="S21" s="11">
        <v>0.06</v>
      </c>
      <c r="T21" s="37">
        <v>0.06</v>
      </c>
      <c r="U21" s="11">
        <v>0.06</v>
      </c>
      <c r="V21" s="11">
        <v>0.06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5.9130000000000002E-2</v>
      </c>
      <c r="AC21" s="11">
        <v>8.7000000000000001E-4</v>
      </c>
      <c r="AD21" s="12">
        <v>0.98550000000000004</v>
      </c>
      <c r="AE21" s="11">
        <v>0</v>
      </c>
      <c r="AF21" s="12"/>
      <c r="AG21" s="3"/>
    </row>
    <row r="22" spans="1:33" s="36" customFormat="1" ht="25.5" outlineLevel="1" x14ac:dyDescent="0.25">
      <c r="A22" s="32" t="s">
        <v>31</v>
      </c>
      <c r="B22" s="33" t="s">
        <v>32</v>
      </c>
      <c r="C22" s="9" t="s">
        <v>31</v>
      </c>
      <c r="D22" s="9"/>
      <c r="E22" s="9"/>
      <c r="F22" s="9"/>
      <c r="G22" s="9"/>
      <c r="H22" s="9"/>
      <c r="I22" s="10"/>
      <c r="J22" s="9"/>
      <c r="K22" s="9"/>
      <c r="L22" s="9"/>
      <c r="M22" s="9"/>
      <c r="N22" s="9"/>
      <c r="O22" s="9"/>
      <c r="P22" s="9"/>
      <c r="Q22" s="9"/>
      <c r="R22" s="11">
        <v>0</v>
      </c>
      <c r="S22" s="11">
        <v>-101.73</v>
      </c>
      <c r="T22" s="34">
        <v>7879.07</v>
      </c>
      <c r="U22" s="11">
        <v>7879.07</v>
      </c>
      <c r="V22" s="11">
        <v>7879.07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7879.0782499999996</v>
      </c>
      <c r="AC22" s="11">
        <v>-8.2500000000000004E-3</v>
      </c>
      <c r="AD22" s="12">
        <v>1.0000010470778913</v>
      </c>
      <c r="AE22" s="11">
        <v>0</v>
      </c>
      <c r="AF22" s="12"/>
      <c r="AG22" s="35"/>
    </row>
    <row r="23" spans="1:33" ht="63.75" outlineLevel="2" x14ac:dyDescent="0.25">
      <c r="A23" s="9" t="s">
        <v>33</v>
      </c>
      <c r="B23" s="19" t="s">
        <v>34</v>
      </c>
      <c r="C23" s="9" t="s">
        <v>33</v>
      </c>
      <c r="D23" s="9"/>
      <c r="E23" s="9"/>
      <c r="F23" s="9"/>
      <c r="G23" s="9"/>
      <c r="H23" s="9"/>
      <c r="I23" s="10"/>
      <c r="J23" s="9"/>
      <c r="K23" s="9"/>
      <c r="L23" s="9"/>
      <c r="M23" s="9"/>
      <c r="N23" s="9"/>
      <c r="O23" s="9"/>
      <c r="P23" s="9"/>
      <c r="Q23" s="9"/>
      <c r="R23" s="11">
        <v>0</v>
      </c>
      <c r="S23" s="11">
        <v>-177.22</v>
      </c>
      <c r="T23" s="37">
        <v>3996.88</v>
      </c>
      <c r="U23" s="11">
        <v>3996.88</v>
      </c>
      <c r="V23" s="11">
        <v>3996.88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3996.8791200000001</v>
      </c>
      <c r="AC23" s="11">
        <v>8.8000000000000003E-4</v>
      </c>
      <c r="AD23" s="12">
        <v>0.99999977982826604</v>
      </c>
      <c r="AE23" s="11">
        <v>0</v>
      </c>
      <c r="AF23" s="12"/>
      <c r="AG23" s="3"/>
    </row>
    <row r="24" spans="1:33" ht="64.5" customHeight="1" outlineLevel="2" x14ac:dyDescent="0.25">
      <c r="A24" s="9" t="s">
        <v>35</v>
      </c>
      <c r="B24" s="19" t="s">
        <v>36</v>
      </c>
      <c r="C24" s="9" t="s">
        <v>35</v>
      </c>
      <c r="D24" s="9"/>
      <c r="E24" s="9"/>
      <c r="F24" s="9"/>
      <c r="G24" s="9"/>
      <c r="H24" s="9"/>
      <c r="I24" s="10"/>
      <c r="J24" s="9"/>
      <c r="K24" s="9"/>
      <c r="L24" s="9"/>
      <c r="M24" s="9"/>
      <c r="N24" s="9"/>
      <c r="O24" s="9"/>
      <c r="P24" s="9"/>
      <c r="Q24" s="9"/>
      <c r="R24" s="11">
        <v>0</v>
      </c>
      <c r="S24" s="11">
        <v>4.58</v>
      </c>
      <c r="T24" s="37">
        <v>23.38</v>
      </c>
      <c r="U24" s="11">
        <v>23.38</v>
      </c>
      <c r="V24" s="11">
        <v>23.38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23.383859999999999</v>
      </c>
      <c r="AC24" s="11">
        <v>-3.8600000000000001E-3</v>
      </c>
      <c r="AD24" s="12">
        <v>1.0001650983746793</v>
      </c>
      <c r="AE24" s="11">
        <v>0</v>
      </c>
      <c r="AF24" s="12"/>
      <c r="AG24" s="3"/>
    </row>
    <row r="25" spans="1:33" ht="63.75" outlineLevel="2" x14ac:dyDescent="0.25">
      <c r="A25" s="9" t="s">
        <v>37</v>
      </c>
      <c r="B25" s="19" t="s">
        <v>38</v>
      </c>
      <c r="C25" s="9" t="s">
        <v>37</v>
      </c>
      <c r="D25" s="9"/>
      <c r="E25" s="9"/>
      <c r="F25" s="9"/>
      <c r="G25" s="9"/>
      <c r="H25" s="9"/>
      <c r="I25" s="10"/>
      <c r="J25" s="9"/>
      <c r="K25" s="9"/>
      <c r="L25" s="9"/>
      <c r="M25" s="9"/>
      <c r="N25" s="9"/>
      <c r="O25" s="9"/>
      <c r="P25" s="9"/>
      <c r="Q25" s="9"/>
      <c r="R25" s="11">
        <v>0</v>
      </c>
      <c r="S25" s="11">
        <v>43.05</v>
      </c>
      <c r="T25" s="37">
        <v>4258.45</v>
      </c>
      <c r="U25" s="11">
        <v>4258.45</v>
      </c>
      <c r="V25" s="11">
        <v>4258.45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4258.4513299999999</v>
      </c>
      <c r="AC25" s="11">
        <v>-1.33E-3</v>
      </c>
      <c r="AD25" s="12">
        <v>1.0000003123202104</v>
      </c>
      <c r="AE25" s="11">
        <v>0</v>
      </c>
      <c r="AF25" s="12"/>
      <c r="AG25" s="3"/>
    </row>
    <row r="26" spans="1:33" ht="63.75" outlineLevel="2" x14ac:dyDescent="0.25">
      <c r="A26" s="9" t="s">
        <v>39</v>
      </c>
      <c r="B26" s="19" t="s">
        <v>40</v>
      </c>
      <c r="C26" s="9" t="s">
        <v>39</v>
      </c>
      <c r="D26" s="9"/>
      <c r="E26" s="9"/>
      <c r="F26" s="9"/>
      <c r="G26" s="9"/>
      <c r="H26" s="9"/>
      <c r="I26" s="10"/>
      <c r="J26" s="9"/>
      <c r="K26" s="9"/>
      <c r="L26" s="9"/>
      <c r="M26" s="9"/>
      <c r="N26" s="9"/>
      <c r="O26" s="9"/>
      <c r="P26" s="9"/>
      <c r="Q26" s="9"/>
      <c r="R26" s="11">
        <v>0</v>
      </c>
      <c r="S26" s="11">
        <v>27.86</v>
      </c>
      <c r="T26" s="37">
        <v>-399.64</v>
      </c>
      <c r="U26" s="11">
        <v>-399.64</v>
      </c>
      <c r="V26" s="11">
        <v>-399.64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-399.63605999999999</v>
      </c>
      <c r="AC26" s="11">
        <v>-3.9399999999999999E-3</v>
      </c>
      <c r="AD26" s="12">
        <v>0.99999014112701434</v>
      </c>
      <c r="AE26" s="11">
        <v>0</v>
      </c>
      <c r="AF26" s="12"/>
      <c r="AG26" s="3"/>
    </row>
    <row r="27" spans="1:33" s="36" customFormat="1" ht="18" outlineLevel="1" x14ac:dyDescent="0.25">
      <c r="A27" s="32" t="s">
        <v>41</v>
      </c>
      <c r="B27" s="33" t="s">
        <v>42</v>
      </c>
      <c r="C27" s="9" t="s">
        <v>41</v>
      </c>
      <c r="D27" s="9"/>
      <c r="E27" s="9"/>
      <c r="F27" s="9"/>
      <c r="G27" s="9"/>
      <c r="H27" s="9"/>
      <c r="I27" s="10"/>
      <c r="J27" s="9"/>
      <c r="K27" s="9"/>
      <c r="L27" s="9"/>
      <c r="M27" s="9"/>
      <c r="N27" s="9"/>
      <c r="O27" s="9"/>
      <c r="P27" s="9"/>
      <c r="Q27" s="9"/>
      <c r="R27" s="11">
        <v>0</v>
      </c>
      <c r="S27" s="11">
        <v>-6397.6379999999999</v>
      </c>
      <c r="T27" s="34">
        <v>30971.362000000001</v>
      </c>
      <c r="U27" s="11">
        <v>30971.362000000001</v>
      </c>
      <c r="V27" s="11">
        <v>30971.362000000001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30971.345959999999</v>
      </c>
      <c r="AC27" s="11">
        <v>1.6039999999999999E-2</v>
      </c>
      <c r="AD27" s="12">
        <v>0.99999948210220779</v>
      </c>
      <c r="AE27" s="11">
        <v>0</v>
      </c>
      <c r="AF27" s="12"/>
      <c r="AG27" s="35"/>
    </row>
    <row r="28" spans="1:33" ht="25.5" outlineLevel="2" x14ac:dyDescent="0.25">
      <c r="A28" s="9" t="s">
        <v>43</v>
      </c>
      <c r="B28" s="19" t="s">
        <v>44</v>
      </c>
      <c r="C28" s="9" t="s">
        <v>43</v>
      </c>
      <c r="D28" s="9"/>
      <c r="E28" s="9"/>
      <c r="F28" s="9"/>
      <c r="G28" s="9"/>
      <c r="H28" s="9"/>
      <c r="I28" s="10"/>
      <c r="J28" s="9"/>
      <c r="K28" s="9"/>
      <c r="L28" s="9"/>
      <c r="M28" s="9"/>
      <c r="N28" s="9"/>
      <c r="O28" s="9"/>
      <c r="P28" s="9"/>
      <c r="Q28" s="9"/>
      <c r="R28" s="11">
        <v>0</v>
      </c>
      <c r="S28" s="11">
        <v>-6100.48</v>
      </c>
      <c r="T28" s="37">
        <v>20170.52</v>
      </c>
      <c r="U28" s="11">
        <v>20170.52</v>
      </c>
      <c r="V28" s="11">
        <v>20170.52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20170.495360000001</v>
      </c>
      <c r="AC28" s="11">
        <v>2.4639999999999999E-2</v>
      </c>
      <c r="AD28" s="12">
        <v>0.99999877841523177</v>
      </c>
      <c r="AE28" s="11">
        <v>0</v>
      </c>
      <c r="AF28" s="12"/>
      <c r="AG28" s="3"/>
    </row>
    <row r="29" spans="1:33" ht="25.5" outlineLevel="2" x14ac:dyDescent="0.25">
      <c r="A29" s="9" t="s">
        <v>45</v>
      </c>
      <c r="B29" s="19" t="s">
        <v>46</v>
      </c>
      <c r="C29" s="9" t="s">
        <v>45</v>
      </c>
      <c r="D29" s="9"/>
      <c r="E29" s="9"/>
      <c r="F29" s="9"/>
      <c r="G29" s="9"/>
      <c r="H29" s="9"/>
      <c r="I29" s="10"/>
      <c r="J29" s="9"/>
      <c r="K29" s="9"/>
      <c r="L29" s="9"/>
      <c r="M29" s="9"/>
      <c r="N29" s="9"/>
      <c r="O29" s="9"/>
      <c r="P29" s="9"/>
      <c r="Q29" s="9"/>
      <c r="R29" s="11">
        <v>0</v>
      </c>
      <c r="S29" s="11">
        <v>-1256.9000000000001</v>
      </c>
      <c r="T29" s="37">
        <v>8066.1</v>
      </c>
      <c r="U29" s="11">
        <v>8066.1</v>
      </c>
      <c r="V29" s="11">
        <v>8066.1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8066.1004199999998</v>
      </c>
      <c r="AC29" s="11">
        <v>-4.2000000000000002E-4</v>
      </c>
      <c r="AD29" s="12">
        <v>1.0000000520697734</v>
      </c>
      <c r="AE29" s="11">
        <v>0</v>
      </c>
      <c r="AF29" s="12"/>
      <c r="AG29" s="3"/>
    </row>
    <row r="30" spans="1:33" ht="18" outlineLevel="2" x14ac:dyDescent="0.25">
      <c r="A30" s="9" t="s">
        <v>47</v>
      </c>
      <c r="B30" s="19" t="s">
        <v>48</v>
      </c>
      <c r="C30" s="9" t="s">
        <v>47</v>
      </c>
      <c r="D30" s="9"/>
      <c r="E30" s="9"/>
      <c r="F30" s="9"/>
      <c r="G30" s="9"/>
      <c r="H30" s="9"/>
      <c r="I30" s="10"/>
      <c r="J30" s="9"/>
      <c r="K30" s="9"/>
      <c r="L30" s="9"/>
      <c r="M30" s="9"/>
      <c r="N30" s="9"/>
      <c r="O30" s="9"/>
      <c r="P30" s="9"/>
      <c r="Q30" s="9"/>
      <c r="R30" s="11">
        <v>0</v>
      </c>
      <c r="S30" s="11">
        <v>4.2000000000000003E-2</v>
      </c>
      <c r="T30" s="37">
        <v>4.2000000000000003E-2</v>
      </c>
      <c r="U30" s="11">
        <v>4.2000000000000003E-2</v>
      </c>
      <c r="V30" s="11">
        <v>4.2000000000000003E-2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4.1880000000000001E-2</v>
      </c>
      <c r="AC30" s="11">
        <v>1.2E-4</v>
      </c>
      <c r="AD30" s="12">
        <v>0.99714285714285711</v>
      </c>
      <c r="AE30" s="11">
        <v>0</v>
      </c>
      <c r="AF30" s="12"/>
      <c r="AG30" s="3"/>
    </row>
    <row r="31" spans="1:33" ht="25.5" outlineLevel="2" x14ac:dyDescent="0.25">
      <c r="A31" s="9" t="s">
        <v>49</v>
      </c>
      <c r="B31" s="19" t="s">
        <v>50</v>
      </c>
      <c r="C31" s="9" t="s">
        <v>49</v>
      </c>
      <c r="D31" s="9"/>
      <c r="E31" s="9"/>
      <c r="F31" s="9"/>
      <c r="G31" s="9"/>
      <c r="H31" s="9"/>
      <c r="I31" s="10"/>
      <c r="J31" s="9"/>
      <c r="K31" s="9"/>
      <c r="L31" s="9"/>
      <c r="M31" s="9"/>
      <c r="N31" s="9"/>
      <c r="O31" s="9"/>
      <c r="P31" s="9"/>
      <c r="Q31" s="9"/>
      <c r="R31" s="11">
        <v>0</v>
      </c>
      <c r="S31" s="11">
        <v>959.7</v>
      </c>
      <c r="T31" s="37">
        <v>2734.7</v>
      </c>
      <c r="U31" s="11">
        <v>2734.7</v>
      </c>
      <c r="V31" s="11">
        <v>2734.7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2734.7082999999998</v>
      </c>
      <c r="AC31" s="11">
        <v>-8.3000000000000001E-3</v>
      </c>
      <c r="AD31" s="12">
        <v>1.0000030350678319</v>
      </c>
      <c r="AE31" s="11">
        <v>0</v>
      </c>
      <c r="AF31" s="12"/>
      <c r="AG31" s="3"/>
    </row>
    <row r="32" spans="1:33" s="36" customFormat="1" ht="18" outlineLevel="1" x14ac:dyDescent="0.25">
      <c r="A32" s="32" t="s">
        <v>51</v>
      </c>
      <c r="B32" s="33" t="s">
        <v>52</v>
      </c>
      <c r="C32" s="9" t="s">
        <v>51</v>
      </c>
      <c r="D32" s="9"/>
      <c r="E32" s="9"/>
      <c r="F32" s="9"/>
      <c r="G32" s="9"/>
      <c r="H32" s="9"/>
      <c r="I32" s="10"/>
      <c r="J32" s="9"/>
      <c r="K32" s="9"/>
      <c r="L32" s="9"/>
      <c r="M32" s="9"/>
      <c r="N32" s="9"/>
      <c r="O32" s="9"/>
      <c r="P32" s="9"/>
      <c r="Q32" s="9"/>
      <c r="R32" s="11">
        <v>0</v>
      </c>
      <c r="S32" s="11">
        <v>-217.05</v>
      </c>
      <c r="T32" s="34">
        <v>17542.95</v>
      </c>
      <c r="U32" s="11">
        <v>17542.95</v>
      </c>
      <c r="V32" s="11">
        <v>17542.95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17542.948899999999</v>
      </c>
      <c r="AC32" s="11">
        <v>1.1000000000000001E-3</v>
      </c>
      <c r="AD32" s="12">
        <v>0.99999993729674885</v>
      </c>
      <c r="AE32" s="11">
        <v>0</v>
      </c>
      <c r="AF32" s="12"/>
      <c r="AG32" s="35"/>
    </row>
    <row r="33" spans="1:33" ht="25.5" outlineLevel="2" x14ac:dyDescent="0.25">
      <c r="A33" s="9" t="s">
        <v>53</v>
      </c>
      <c r="B33" s="19" t="s">
        <v>54</v>
      </c>
      <c r="C33" s="9" t="s">
        <v>53</v>
      </c>
      <c r="D33" s="9"/>
      <c r="E33" s="9"/>
      <c r="F33" s="9"/>
      <c r="G33" s="9"/>
      <c r="H33" s="9"/>
      <c r="I33" s="10"/>
      <c r="J33" s="9"/>
      <c r="K33" s="9"/>
      <c r="L33" s="9"/>
      <c r="M33" s="9"/>
      <c r="N33" s="9"/>
      <c r="O33" s="9"/>
      <c r="P33" s="9"/>
      <c r="Q33" s="9"/>
      <c r="R33" s="11">
        <v>0</v>
      </c>
      <c r="S33" s="11">
        <v>15.64</v>
      </c>
      <c r="T33" s="37">
        <v>3215.64</v>
      </c>
      <c r="U33" s="11">
        <v>3215.64</v>
      </c>
      <c r="V33" s="11">
        <v>3215.64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3215.6431200000002</v>
      </c>
      <c r="AC33" s="11">
        <v>-3.1199999999999999E-3</v>
      </c>
      <c r="AD33" s="12">
        <v>1.0000009702578647</v>
      </c>
      <c r="AE33" s="11">
        <v>0</v>
      </c>
      <c r="AF33" s="12"/>
      <c r="AG33" s="3"/>
    </row>
    <row r="34" spans="1:33" ht="25.5" outlineLevel="2" x14ac:dyDescent="0.25">
      <c r="A34" s="9" t="s">
        <v>55</v>
      </c>
      <c r="B34" s="19" t="s">
        <v>56</v>
      </c>
      <c r="C34" s="9" t="s">
        <v>55</v>
      </c>
      <c r="D34" s="9"/>
      <c r="E34" s="9"/>
      <c r="F34" s="9"/>
      <c r="G34" s="9"/>
      <c r="H34" s="9"/>
      <c r="I34" s="10"/>
      <c r="J34" s="9"/>
      <c r="K34" s="9"/>
      <c r="L34" s="9"/>
      <c r="M34" s="9"/>
      <c r="N34" s="9"/>
      <c r="O34" s="9"/>
      <c r="P34" s="9"/>
      <c r="Q34" s="9"/>
      <c r="R34" s="11">
        <v>0</v>
      </c>
      <c r="S34" s="11">
        <v>-66.11</v>
      </c>
      <c r="T34" s="37">
        <v>12808.89</v>
      </c>
      <c r="U34" s="11">
        <v>12808.89</v>
      </c>
      <c r="V34" s="11">
        <v>12808.89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12808.89032</v>
      </c>
      <c r="AC34" s="11">
        <v>-3.2000000000000003E-4</v>
      </c>
      <c r="AD34" s="12">
        <v>1.0000000249826488</v>
      </c>
      <c r="AE34" s="11">
        <v>0</v>
      </c>
      <c r="AF34" s="12"/>
      <c r="AG34" s="3"/>
    </row>
    <row r="35" spans="1:33" ht="25.5" outlineLevel="2" x14ac:dyDescent="0.25">
      <c r="A35" s="9" t="s">
        <v>57</v>
      </c>
      <c r="B35" s="19" t="s">
        <v>58</v>
      </c>
      <c r="C35" s="9" t="s">
        <v>57</v>
      </c>
      <c r="D35" s="9"/>
      <c r="E35" s="9"/>
      <c r="F35" s="9"/>
      <c r="G35" s="9"/>
      <c r="H35" s="9"/>
      <c r="I35" s="10"/>
      <c r="J35" s="9"/>
      <c r="K35" s="9"/>
      <c r="L35" s="9"/>
      <c r="M35" s="9"/>
      <c r="N35" s="9"/>
      <c r="O35" s="9"/>
      <c r="P35" s="9"/>
      <c r="Q35" s="9"/>
      <c r="R35" s="11">
        <v>0</v>
      </c>
      <c r="S35" s="11">
        <v>-150.24</v>
      </c>
      <c r="T35" s="37">
        <v>984.76</v>
      </c>
      <c r="U35" s="11">
        <v>984.76</v>
      </c>
      <c r="V35" s="11">
        <v>984.76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984.75501999999994</v>
      </c>
      <c r="AC35" s="11">
        <v>4.9800000000000001E-3</v>
      </c>
      <c r="AD35" s="12">
        <v>0.99999494293025715</v>
      </c>
      <c r="AE35" s="11">
        <v>0</v>
      </c>
      <c r="AF35" s="12"/>
      <c r="AG35" s="3"/>
    </row>
    <row r="36" spans="1:33" ht="25.5" outlineLevel="2" x14ac:dyDescent="0.25">
      <c r="A36" s="9" t="s">
        <v>59</v>
      </c>
      <c r="B36" s="19" t="s">
        <v>60</v>
      </c>
      <c r="C36" s="9" t="s">
        <v>59</v>
      </c>
      <c r="D36" s="9"/>
      <c r="E36" s="9"/>
      <c r="F36" s="9"/>
      <c r="G36" s="9"/>
      <c r="H36" s="9"/>
      <c r="I36" s="10"/>
      <c r="J36" s="9"/>
      <c r="K36" s="9"/>
      <c r="L36" s="9"/>
      <c r="M36" s="9"/>
      <c r="N36" s="9"/>
      <c r="O36" s="9"/>
      <c r="P36" s="9"/>
      <c r="Q36" s="9"/>
      <c r="R36" s="11">
        <v>0</v>
      </c>
      <c r="S36" s="11">
        <v>-16.34</v>
      </c>
      <c r="T36" s="37">
        <v>533.66</v>
      </c>
      <c r="U36" s="11">
        <v>533.66</v>
      </c>
      <c r="V36" s="11">
        <v>533.66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533.66043999999999</v>
      </c>
      <c r="AC36" s="11">
        <v>-4.4000000000000002E-4</v>
      </c>
      <c r="AD36" s="12">
        <v>1.0000008244949967</v>
      </c>
      <c r="AE36" s="11">
        <v>0</v>
      </c>
      <c r="AF36" s="12"/>
      <c r="AG36" s="3"/>
    </row>
    <row r="37" spans="1:33" s="36" customFormat="1" ht="18" outlineLevel="1" x14ac:dyDescent="0.25">
      <c r="A37" s="32" t="s">
        <v>61</v>
      </c>
      <c r="B37" s="33" t="s">
        <v>62</v>
      </c>
      <c r="C37" s="9" t="s">
        <v>61</v>
      </c>
      <c r="D37" s="9"/>
      <c r="E37" s="9"/>
      <c r="F37" s="9"/>
      <c r="G37" s="9"/>
      <c r="H37" s="9"/>
      <c r="I37" s="10"/>
      <c r="J37" s="9"/>
      <c r="K37" s="9"/>
      <c r="L37" s="9"/>
      <c r="M37" s="9"/>
      <c r="N37" s="9"/>
      <c r="O37" s="9"/>
      <c r="P37" s="9"/>
      <c r="Q37" s="9"/>
      <c r="R37" s="11">
        <v>0</v>
      </c>
      <c r="S37" s="11">
        <v>2644.46</v>
      </c>
      <c r="T37" s="34">
        <v>4089.46</v>
      </c>
      <c r="U37" s="11">
        <v>4089.46</v>
      </c>
      <c r="V37" s="11">
        <v>4089.46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4089.46243</v>
      </c>
      <c r="AC37" s="11">
        <v>-2.4299999999999999E-3</v>
      </c>
      <c r="AD37" s="12">
        <v>1.0000005942104826</v>
      </c>
      <c r="AE37" s="11">
        <v>0</v>
      </c>
      <c r="AF37" s="12"/>
      <c r="AG37" s="35"/>
    </row>
    <row r="38" spans="1:33" ht="28.5" customHeight="1" outlineLevel="2" x14ac:dyDescent="0.25">
      <c r="A38" s="9" t="s">
        <v>63</v>
      </c>
      <c r="B38" s="19" t="s">
        <v>64</v>
      </c>
      <c r="C38" s="9" t="s">
        <v>63</v>
      </c>
      <c r="D38" s="9"/>
      <c r="E38" s="9"/>
      <c r="F38" s="9"/>
      <c r="G38" s="9"/>
      <c r="H38" s="9"/>
      <c r="I38" s="10"/>
      <c r="J38" s="9"/>
      <c r="K38" s="9"/>
      <c r="L38" s="9"/>
      <c r="M38" s="9"/>
      <c r="N38" s="9"/>
      <c r="O38" s="9"/>
      <c r="P38" s="9"/>
      <c r="Q38" s="9"/>
      <c r="R38" s="11">
        <v>0</v>
      </c>
      <c r="S38" s="11">
        <v>2645.76</v>
      </c>
      <c r="T38" s="37">
        <v>4085.76</v>
      </c>
      <c r="U38" s="11">
        <v>4085.76</v>
      </c>
      <c r="V38" s="11">
        <v>4085.76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4085.7624300000002</v>
      </c>
      <c r="AC38" s="11">
        <v>-2.4299999999999999E-3</v>
      </c>
      <c r="AD38" s="12">
        <v>1.0000005947485902</v>
      </c>
      <c r="AE38" s="11">
        <v>0</v>
      </c>
      <c r="AF38" s="12"/>
      <c r="AG38" s="3"/>
    </row>
    <row r="39" spans="1:33" ht="41.25" customHeight="1" outlineLevel="2" x14ac:dyDescent="0.25">
      <c r="A39" s="9" t="s">
        <v>65</v>
      </c>
      <c r="B39" s="26" t="s">
        <v>66</v>
      </c>
      <c r="C39" s="9" t="s">
        <v>65</v>
      </c>
      <c r="D39" s="9"/>
      <c r="E39" s="9"/>
      <c r="F39" s="9"/>
      <c r="G39" s="9"/>
      <c r="H39" s="9"/>
      <c r="I39" s="10"/>
      <c r="J39" s="9"/>
      <c r="K39" s="9"/>
      <c r="L39" s="9"/>
      <c r="M39" s="9"/>
      <c r="N39" s="9"/>
      <c r="O39" s="9"/>
      <c r="P39" s="9"/>
      <c r="Q39" s="9"/>
      <c r="R39" s="11">
        <v>0</v>
      </c>
      <c r="S39" s="11">
        <v>-1.3</v>
      </c>
      <c r="T39" s="37">
        <v>3.7</v>
      </c>
      <c r="U39" s="11">
        <v>3.7</v>
      </c>
      <c r="V39" s="11">
        <v>3.7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3.7</v>
      </c>
      <c r="AC39" s="11">
        <v>0</v>
      </c>
      <c r="AD39" s="12">
        <v>1</v>
      </c>
      <c r="AE39" s="11">
        <v>0</v>
      </c>
      <c r="AF39" s="12"/>
      <c r="AG39" s="3"/>
    </row>
    <row r="40" spans="1:33" s="45" customFormat="1" outlineLevel="2" x14ac:dyDescent="0.3">
      <c r="A40" s="43"/>
      <c r="B40" s="46" t="s">
        <v>336</v>
      </c>
      <c r="C40" s="9"/>
      <c r="D40" s="9"/>
      <c r="E40" s="9"/>
      <c r="F40" s="9"/>
      <c r="G40" s="9"/>
      <c r="H40" s="9"/>
      <c r="I40" s="10"/>
      <c r="J40" s="9"/>
      <c r="K40" s="9"/>
      <c r="L40" s="9"/>
      <c r="M40" s="9"/>
      <c r="N40" s="9"/>
      <c r="O40" s="9"/>
      <c r="P40" s="9"/>
      <c r="Q40" s="9"/>
      <c r="R40" s="11"/>
      <c r="S40" s="11"/>
      <c r="T40" s="42">
        <f>T10+T22+T27+T32+T37</f>
        <v>156272.67199999999</v>
      </c>
      <c r="U40" s="11"/>
      <c r="V40" s="11"/>
      <c r="W40" s="11"/>
      <c r="X40" s="11"/>
      <c r="Y40" s="11"/>
      <c r="Z40" s="11"/>
      <c r="AA40" s="11"/>
      <c r="AB40" s="11"/>
      <c r="AC40" s="11"/>
      <c r="AD40" s="12"/>
      <c r="AE40" s="11"/>
      <c r="AF40" s="12"/>
      <c r="AG40" s="44"/>
    </row>
    <row r="41" spans="1:33" s="36" customFormat="1" ht="25.5" outlineLevel="1" x14ac:dyDescent="0.25">
      <c r="A41" s="32" t="s">
        <v>67</v>
      </c>
      <c r="B41" s="33" t="s">
        <v>68</v>
      </c>
      <c r="C41" s="9" t="s">
        <v>67</v>
      </c>
      <c r="D41" s="9"/>
      <c r="E41" s="9"/>
      <c r="F41" s="9"/>
      <c r="G41" s="9"/>
      <c r="H41" s="9"/>
      <c r="I41" s="10"/>
      <c r="J41" s="9"/>
      <c r="K41" s="9"/>
      <c r="L41" s="9"/>
      <c r="M41" s="9"/>
      <c r="N41" s="9"/>
      <c r="O41" s="9"/>
      <c r="P41" s="9"/>
      <c r="Q41" s="9"/>
      <c r="R41" s="11">
        <v>0</v>
      </c>
      <c r="S41" s="11">
        <v>-1162.9000000000001</v>
      </c>
      <c r="T41" s="34">
        <v>5200.3</v>
      </c>
      <c r="U41" s="11">
        <v>5200.3</v>
      </c>
      <c r="V41" s="11">
        <v>5200.3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5200.3042500000001</v>
      </c>
      <c r="AC41" s="11">
        <v>-4.2500000000000003E-3</v>
      </c>
      <c r="AD41" s="12">
        <v>1.0000008172605426</v>
      </c>
      <c r="AE41" s="11">
        <v>0</v>
      </c>
      <c r="AF41" s="12"/>
      <c r="AG41" s="35"/>
    </row>
    <row r="42" spans="1:33" ht="51" outlineLevel="2" x14ac:dyDescent="0.25">
      <c r="A42" s="9" t="s">
        <v>69</v>
      </c>
      <c r="B42" s="19" t="s">
        <v>70</v>
      </c>
      <c r="C42" s="9" t="s">
        <v>69</v>
      </c>
      <c r="D42" s="9"/>
      <c r="E42" s="9"/>
      <c r="F42" s="9"/>
      <c r="G42" s="9"/>
      <c r="H42" s="9"/>
      <c r="I42" s="10"/>
      <c r="J42" s="9"/>
      <c r="K42" s="9"/>
      <c r="L42" s="9"/>
      <c r="M42" s="9"/>
      <c r="N42" s="9"/>
      <c r="O42" s="9"/>
      <c r="P42" s="9"/>
      <c r="Q42" s="9"/>
      <c r="R42" s="11">
        <v>0</v>
      </c>
      <c r="S42" s="11">
        <v>-565.57000000000005</v>
      </c>
      <c r="T42" s="37">
        <v>2434.4299999999998</v>
      </c>
      <c r="U42" s="11">
        <v>2434.4299999999998</v>
      </c>
      <c r="V42" s="11">
        <v>2434.4299999999998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2434.43021</v>
      </c>
      <c r="AC42" s="11">
        <v>-2.1000000000000001E-4</v>
      </c>
      <c r="AD42" s="12">
        <v>1.0000000862624927</v>
      </c>
      <c r="AE42" s="11">
        <v>0</v>
      </c>
      <c r="AF42" s="12"/>
      <c r="AG42" s="3"/>
    </row>
    <row r="43" spans="1:33" ht="40.5" customHeight="1" outlineLevel="2" x14ac:dyDescent="0.25">
      <c r="A43" s="9" t="s">
        <v>71</v>
      </c>
      <c r="B43" s="19" t="s">
        <v>72</v>
      </c>
      <c r="C43" s="9" t="s">
        <v>71</v>
      </c>
      <c r="D43" s="9"/>
      <c r="E43" s="9"/>
      <c r="F43" s="9"/>
      <c r="G43" s="9"/>
      <c r="H43" s="9"/>
      <c r="I43" s="10"/>
      <c r="J43" s="9"/>
      <c r="K43" s="9"/>
      <c r="L43" s="9"/>
      <c r="M43" s="9"/>
      <c r="N43" s="9"/>
      <c r="O43" s="9"/>
      <c r="P43" s="9"/>
      <c r="Q43" s="9"/>
      <c r="R43" s="11">
        <v>0</v>
      </c>
      <c r="S43" s="11">
        <v>6.69</v>
      </c>
      <c r="T43" s="37">
        <v>33.99</v>
      </c>
      <c r="U43" s="11">
        <v>33.99</v>
      </c>
      <c r="V43" s="11">
        <v>33.99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33.990389999999998</v>
      </c>
      <c r="AC43" s="11">
        <v>-3.8999999999999999E-4</v>
      </c>
      <c r="AD43" s="12">
        <v>1.0000114739629302</v>
      </c>
      <c r="AE43" s="11">
        <v>0</v>
      </c>
      <c r="AF43" s="12"/>
      <c r="AG43" s="3"/>
    </row>
    <row r="44" spans="1:33" ht="38.25" outlineLevel="2" x14ac:dyDescent="0.25">
      <c r="A44" s="9" t="s">
        <v>73</v>
      </c>
      <c r="B44" s="19" t="s">
        <v>74</v>
      </c>
      <c r="C44" s="9" t="s">
        <v>73</v>
      </c>
      <c r="D44" s="9"/>
      <c r="E44" s="9"/>
      <c r="F44" s="9"/>
      <c r="G44" s="9"/>
      <c r="H44" s="9"/>
      <c r="I44" s="10"/>
      <c r="J44" s="9"/>
      <c r="K44" s="9"/>
      <c r="L44" s="9"/>
      <c r="M44" s="9"/>
      <c r="N44" s="9"/>
      <c r="O44" s="9"/>
      <c r="P44" s="9"/>
      <c r="Q44" s="9"/>
      <c r="R44" s="11">
        <v>0</v>
      </c>
      <c r="S44" s="11">
        <v>4.8600000000000003</v>
      </c>
      <c r="T44" s="37">
        <v>71.760000000000005</v>
      </c>
      <c r="U44" s="11">
        <v>71.760000000000005</v>
      </c>
      <c r="V44" s="11">
        <v>71.760000000000005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71.765100000000004</v>
      </c>
      <c r="AC44" s="11">
        <v>-5.1000000000000004E-3</v>
      </c>
      <c r="AD44" s="12">
        <v>1.0000710702341138</v>
      </c>
      <c r="AE44" s="11">
        <v>0</v>
      </c>
      <c r="AF44" s="12"/>
      <c r="AG44" s="3"/>
    </row>
    <row r="45" spans="1:33" ht="25.5" outlineLevel="2" x14ac:dyDescent="0.25">
      <c r="A45" s="9" t="s">
        <v>75</v>
      </c>
      <c r="B45" s="19" t="s">
        <v>76</v>
      </c>
      <c r="C45" s="9" t="s">
        <v>75</v>
      </c>
      <c r="D45" s="9"/>
      <c r="E45" s="9"/>
      <c r="F45" s="9"/>
      <c r="G45" s="9"/>
      <c r="H45" s="9"/>
      <c r="I45" s="10"/>
      <c r="J45" s="9"/>
      <c r="K45" s="9"/>
      <c r="L45" s="9"/>
      <c r="M45" s="9"/>
      <c r="N45" s="9"/>
      <c r="O45" s="9"/>
      <c r="P45" s="9"/>
      <c r="Q45" s="9"/>
      <c r="R45" s="11">
        <v>0</v>
      </c>
      <c r="S45" s="11">
        <v>-130.66</v>
      </c>
      <c r="T45" s="37">
        <v>438.34</v>
      </c>
      <c r="U45" s="11">
        <v>438.34</v>
      </c>
      <c r="V45" s="11">
        <v>438.34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438.33931999999999</v>
      </c>
      <c r="AC45" s="11">
        <v>6.8000000000000005E-4</v>
      </c>
      <c r="AD45" s="12">
        <v>0.99999844869279553</v>
      </c>
      <c r="AE45" s="11">
        <v>0</v>
      </c>
      <c r="AF45" s="12"/>
      <c r="AG45" s="3"/>
    </row>
    <row r="46" spans="1:33" ht="39.75" customHeight="1" outlineLevel="2" x14ac:dyDescent="0.25">
      <c r="A46" s="9" t="s">
        <v>77</v>
      </c>
      <c r="B46" s="19" t="s">
        <v>78</v>
      </c>
      <c r="C46" s="9" t="s">
        <v>77</v>
      </c>
      <c r="D46" s="9"/>
      <c r="E46" s="9"/>
      <c r="F46" s="9"/>
      <c r="G46" s="9"/>
      <c r="H46" s="9"/>
      <c r="I46" s="10"/>
      <c r="J46" s="9"/>
      <c r="K46" s="9"/>
      <c r="L46" s="9"/>
      <c r="M46" s="9"/>
      <c r="N46" s="9"/>
      <c r="O46" s="9"/>
      <c r="P46" s="9"/>
      <c r="Q46" s="9"/>
      <c r="R46" s="11">
        <v>0</v>
      </c>
      <c r="S46" s="11">
        <v>-478.22</v>
      </c>
      <c r="T46" s="37">
        <v>2221.7800000000002</v>
      </c>
      <c r="U46" s="11">
        <v>2221.7800000000002</v>
      </c>
      <c r="V46" s="11">
        <v>2221.7800000000002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2221.7792300000001</v>
      </c>
      <c r="AC46" s="11">
        <v>7.6999999999999996E-4</v>
      </c>
      <c r="AD46" s="12">
        <v>0.99999965343103281</v>
      </c>
      <c r="AE46" s="11">
        <v>0</v>
      </c>
      <c r="AF46" s="12"/>
      <c r="AG46" s="3"/>
    </row>
    <row r="47" spans="1:33" s="36" customFormat="1" ht="18" outlineLevel="1" x14ac:dyDescent="0.25">
      <c r="A47" s="32" t="s">
        <v>79</v>
      </c>
      <c r="B47" s="33" t="s">
        <v>80</v>
      </c>
      <c r="C47" s="9" t="s">
        <v>79</v>
      </c>
      <c r="D47" s="9"/>
      <c r="E47" s="9"/>
      <c r="F47" s="9"/>
      <c r="G47" s="9"/>
      <c r="H47" s="9"/>
      <c r="I47" s="10"/>
      <c r="J47" s="9"/>
      <c r="K47" s="9"/>
      <c r="L47" s="9"/>
      <c r="M47" s="9"/>
      <c r="N47" s="9"/>
      <c r="O47" s="9"/>
      <c r="P47" s="9"/>
      <c r="Q47" s="9"/>
      <c r="R47" s="11">
        <v>0</v>
      </c>
      <c r="S47" s="11">
        <v>631.57000000000005</v>
      </c>
      <c r="T47" s="34">
        <v>711.97</v>
      </c>
      <c r="U47" s="11">
        <v>711.97</v>
      </c>
      <c r="V47" s="11">
        <v>711.97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711.97329999999999</v>
      </c>
      <c r="AC47" s="11">
        <v>-3.3E-3</v>
      </c>
      <c r="AD47" s="12">
        <v>1.0000046350267568</v>
      </c>
      <c r="AE47" s="11">
        <v>0</v>
      </c>
      <c r="AF47" s="12"/>
      <c r="AG47" s="35"/>
    </row>
    <row r="48" spans="1:33" ht="18" outlineLevel="2" x14ac:dyDescent="0.25">
      <c r="A48" s="9" t="s">
        <v>81</v>
      </c>
      <c r="B48" s="19" t="s">
        <v>82</v>
      </c>
      <c r="C48" s="9" t="s">
        <v>81</v>
      </c>
      <c r="D48" s="9"/>
      <c r="E48" s="9"/>
      <c r="F48" s="9"/>
      <c r="G48" s="9"/>
      <c r="H48" s="9"/>
      <c r="I48" s="10"/>
      <c r="J48" s="9"/>
      <c r="K48" s="9"/>
      <c r="L48" s="9"/>
      <c r="M48" s="9"/>
      <c r="N48" s="9"/>
      <c r="O48" s="9"/>
      <c r="P48" s="9"/>
      <c r="Q48" s="9"/>
      <c r="R48" s="11">
        <v>0</v>
      </c>
      <c r="S48" s="11">
        <v>515.12</v>
      </c>
      <c r="T48" s="37">
        <v>554.41999999999996</v>
      </c>
      <c r="U48" s="11">
        <v>554.41999999999996</v>
      </c>
      <c r="V48" s="11">
        <v>554.41999999999996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554.43083000000001</v>
      </c>
      <c r="AC48" s="11">
        <v>-1.0829999999999999E-2</v>
      </c>
      <c r="AD48" s="12">
        <v>1.0000195339273474</v>
      </c>
      <c r="AE48" s="11">
        <v>0</v>
      </c>
      <c r="AF48" s="12"/>
      <c r="AG48" s="3"/>
    </row>
    <row r="49" spans="1:33" ht="18" outlineLevel="2" x14ac:dyDescent="0.25">
      <c r="A49" s="9" t="s">
        <v>83</v>
      </c>
      <c r="B49" s="19" t="s">
        <v>84</v>
      </c>
      <c r="C49" s="9" t="s">
        <v>83</v>
      </c>
      <c r="D49" s="9"/>
      <c r="E49" s="9"/>
      <c r="F49" s="9"/>
      <c r="G49" s="9"/>
      <c r="H49" s="9"/>
      <c r="I49" s="10"/>
      <c r="J49" s="9"/>
      <c r="K49" s="9"/>
      <c r="L49" s="9"/>
      <c r="M49" s="9"/>
      <c r="N49" s="9"/>
      <c r="O49" s="9"/>
      <c r="P49" s="9"/>
      <c r="Q49" s="9"/>
      <c r="R49" s="11">
        <v>0</v>
      </c>
      <c r="S49" s="11">
        <v>108.24</v>
      </c>
      <c r="T49" s="37">
        <v>149.34</v>
      </c>
      <c r="U49" s="11">
        <v>149.34</v>
      </c>
      <c r="V49" s="11">
        <v>149.34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149.33418</v>
      </c>
      <c r="AC49" s="11">
        <v>5.8199999999999997E-3</v>
      </c>
      <c r="AD49" s="12">
        <v>0.99996102852551227</v>
      </c>
      <c r="AE49" s="11">
        <v>0</v>
      </c>
      <c r="AF49" s="12"/>
      <c r="AG49" s="3"/>
    </row>
    <row r="50" spans="1:33" ht="18" outlineLevel="2" x14ac:dyDescent="0.25">
      <c r="A50" s="9" t="s">
        <v>85</v>
      </c>
      <c r="B50" s="19" t="s">
        <v>86</v>
      </c>
      <c r="C50" s="9" t="s">
        <v>85</v>
      </c>
      <c r="D50" s="9"/>
      <c r="E50" s="9"/>
      <c r="F50" s="9"/>
      <c r="G50" s="9"/>
      <c r="H50" s="9"/>
      <c r="I50" s="10"/>
      <c r="J50" s="9"/>
      <c r="K50" s="9"/>
      <c r="L50" s="9"/>
      <c r="M50" s="9"/>
      <c r="N50" s="9"/>
      <c r="O50" s="9"/>
      <c r="P50" s="9"/>
      <c r="Q50" s="9"/>
      <c r="R50" s="11">
        <v>0</v>
      </c>
      <c r="S50" s="11">
        <v>8.2100000000000009</v>
      </c>
      <c r="T50" s="37">
        <v>8.2100000000000009</v>
      </c>
      <c r="U50" s="11">
        <v>8.2100000000000009</v>
      </c>
      <c r="V50" s="11">
        <v>8.2100000000000009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8.2082899999999999</v>
      </c>
      <c r="AC50" s="11">
        <v>1.7099999999999999E-3</v>
      </c>
      <c r="AD50" s="12">
        <v>0.99979171741778317</v>
      </c>
      <c r="AE50" s="11">
        <v>0</v>
      </c>
      <c r="AF50" s="12"/>
      <c r="AG50" s="3"/>
    </row>
    <row r="51" spans="1:33" s="36" customFormat="1" ht="18" outlineLevel="1" x14ac:dyDescent="0.25">
      <c r="A51" s="32" t="s">
        <v>87</v>
      </c>
      <c r="B51" s="33" t="s">
        <v>88</v>
      </c>
      <c r="C51" s="9" t="s">
        <v>87</v>
      </c>
      <c r="D51" s="9"/>
      <c r="E51" s="9"/>
      <c r="F51" s="9"/>
      <c r="G51" s="9"/>
      <c r="H51" s="9"/>
      <c r="I51" s="10"/>
      <c r="J51" s="9"/>
      <c r="K51" s="9"/>
      <c r="L51" s="9"/>
      <c r="M51" s="9"/>
      <c r="N51" s="9"/>
      <c r="O51" s="9"/>
      <c r="P51" s="9"/>
      <c r="Q51" s="9"/>
      <c r="R51" s="11">
        <v>0</v>
      </c>
      <c r="S51" s="11">
        <v>-815.94</v>
      </c>
      <c r="T51" s="34">
        <v>9796.06</v>
      </c>
      <c r="U51" s="11">
        <v>9796.06</v>
      </c>
      <c r="V51" s="11">
        <v>9796.06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9796.0448899999992</v>
      </c>
      <c r="AC51" s="11">
        <v>1.511E-2</v>
      </c>
      <c r="AD51" s="12">
        <v>0.99999845754313466</v>
      </c>
      <c r="AE51" s="11">
        <v>0</v>
      </c>
      <c r="AF51" s="12"/>
      <c r="AG51" s="35"/>
    </row>
    <row r="52" spans="1:33" ht="25.5" outlineLevel="2" x14ac:dyDescent="0.25">
      <c r="A52" s="9" t="s">
        <v>89</v>
      </c>
      <c r="B52" s="19" t="s">
        <v>90</v>
      </c>
      <c r="C52" s="9" t="s">
        <v>89</v>
      </c>
      <c r="D52" s="9"/>
      <c r="E52" s="9"/>
      <c r="F52" s="9"/>
      <c r="G52" s="9"/>
      <c r="H52" s="9"/>
      <c r="I52" s="10"/>
      <c r="J52" s="9"/>
      <c r="K52" s="9"/>
      <c r="L52" s="9"/>
      <c r="M52" s="9"/>
      <c r="N52" s="9"/>
      <c r="O52" s="9"/>
      <c r="P52" s="9"/>
      <c r="Q52" s="9"/>
      <c r="R52" s="11">
        <v>0</v>
      </c>
      <c r="S52" s="11">
        <v>-15.22</v>
      </c>
      <c r="T52" s="37">
        <v>131.78</v>
      </c>
      <c r="U52" s="11">
        <v>131.78</v>
      </c>
      <c r="V52" s="11">
        <v>131.78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131.78</v>
      </c>
      <c r="AC52" s="11">
        <v>0</v>
      </c>
      <c r="AD52" s="12">
        <v>1</v>
      </c>
      <c r="AE52" s="11">
        <v>0</v>
      </c>
      <c r="AF52" s="12"/>
      <c r="AG52" s="3"/>
    </row>
    <row r="53" spans="1:33" ht="25.5" outlineLevel="2" x14ac:dyDescent="0.25">
      <c r="A53" s="9" t="s">
        <v>91</v>
      </c>
      <c r="B53" s="19" t="s">
        <v>90</v>
      </c>
      <c r="C53" s="9" t="s">
        <v>91</v>
      </c>
      <c r="D53" s="9"/>
      <c r="E53" s="9"/>
      <c r="F53" s="9"/>
      <c r="G53" s="9"/>
      <c r="H53" s="9"/>
      <c r="I53" s="10"/>
      <c r="J53" s="9"/>
      <c r="K53" s="9"/>
      <c r="L53" s="9"/>
      <c r="M53" s="9"/>
      <c r="N53" s="9"/>
      <c r="O53" s="9"/>
      <c r="P53" s="9"/>
      <c r="Q53" s="9"/>
      <c r="R53" s="11">
        <v>0</v>
      </c>
      <c r="S53" s="11">
        <v>-1241.5</v>
      </c>
      <c r="T53" s="37">
        <v>6023.5</v>
      </c>
      <c r="U53" s="11">
        <v>6023.5</v>
      </c>
      <c r="V53" s="11">
        <v>6023.5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6023.4903000000004</v>
      </c>
      <c r="AC53" s="11">
        <v>9.7000000000000003E-3</v>
      </c>
      <c r="AD53" s="12">
        <v>0.99999838964057441</v>
      </c>
      <c r="AE53" s="11">
        <v>0</v>
      </c>
      <c r="AF53" s="12"/>
      <c r="AG53" s="3"/>
    </row>
    <row r="54" spans="1:33" ht="25.5" outlineLevel="2" x14ac:dyDescent="0.25">
      <c r="A54" s="9" t="s">
        <v>92</v>
      </c>
      <c r="B54" s="19" t="s">
        <v>90</v>
      </c>
      <c r="C54" s="9" t="s">
        <v>92</v>
      </c>
      <c r="D54" s="9"/>
      <c r="E54" s="9"/>
      <c r="F54" s="9"/>
      <c r="G54" s="9"/>
      <c r="H54" s="9"/>
      <c r="I54" s="10"/>
      <c r="J54" s="9"/>
      <c r="K54" s="9"/>
      <c r="L54" s="9"/>
      <c r="M54" s="9"/>
      <c r="N54" s="9"/>
      <c r="O54" s="9"/>
      <c r="P54" s="9"/>
      <c r="Q54" s="9"/>
      <c r="R54" s="11">
        <v>0</v>
      </c>
      <c r="S54" s="11">
        <v>209.5</v>
      </c>
      <c r="T54" s="37">
        <v>1209.5</v>
      </c>
      <c r="U54" s="11">
        <v>1209.5</v>
      </c>
      <c r="V54" s="11">
        <v>1209.5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1209.50081</v>
      </c>
      <c r="AC54" s="11">
        <v>-8.0999999999999996E-4</v>
      </c>
      <c r="AD54" s="12">
        <v>1.0000006696982224</v>
      </c>
      <c r="AE54" s="11">
        <v>0</v>
      </c>
      <c r="AF54" s="12"/>
      <c r="AG54" s="3"/>
    </row>
    <row r="55" spans="1:33" ht="25.5" outlineLevel="2" x14ac:dyDescent="0.25">
      <c r="A55" s="9" t="s">
        <v>93</v>
      </c>
      <c r="B55" s="19" t="s">
        <v>94</v>
      </c>
      <c r="C55" s="9" t="s">
        <v>93</v>
      </c>
      <c r="D55" s="9"/>
      <c r="E55" s="9"/>
      <c r="F55" s="9"/>
      <c r="G55" s="9"/>
      <c r="H55" s="9"/>
      <c r="I55" s="10"/>
      <c r="J55" s="9"/>
      <c r="K55" s="9"/>
      <c r="L55" s="9"/>
      <c r="M55" s="9"/>
      <c r="N55" s="9"/>
      <c r="O55" s="9"/>
      <c r="P55" s="9"/>
      <c r="Q55" s="9"/>
      <c r="R55" s="11">
        <v>0</v>
      </c>
      <c r="S55" s="11">
        <v>-91.14</v>
      </c>
      <c r="T55" s="37">
        <v>108.86</v>
      </c>
      <c r="U55" s="11">
        <v>108.86</v>
      </c>
      <c r="V55" s="11">
        <v>108.86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108.85677</v>
      </c>
      <c r="AC55" s="11">
        <v>3.2299999999999998E-3</v>
      </c>
      <c r="AD55" s="12">
        <v>0.99997032886275949</v>
      </c>
      <c r="AE55" s="11">
        <v>0</v>
      </c>
      <c r="AF55" s="12"/>
      <c r="AG55" s="3"/>
    </row>
    <row r="56" spans="1:33" ht="25.5" outlineLevel="2" x14ac:dyDescent="0.25">
      <c r="A56" s="9" t="s">
        <v>95</v>
      </c>
      <c r="B56" s="19" t="s">
        <v>94</v>
      </c>
      <c r="C56" s="9" t="s">
        <v>95</v>
      </c>
      <c r="D56" s="9"/>
      <c r="E56" s="9"/>
      <c r="F56" s="9"/>
      <c r="G56" s="9"/>
      <c r="H56" s="9"/>
      <c r="I56" s="10"/>
      <c r="J56" s="9"/>
      <c r="K56" s="9"/>
      <c r="L56" s="9"/>
      <c r="M56" s="9"/>
      <c r="N56" s="9"/>
      <c r="O56" s="9"/>
      <c r="P56" s="9"/>
      <c r="Q56" s="9"/>
      <c r="R56" s="11">
        <v>0</v>
      </c>
      <c r="S56" s="11">
        <v>274.42</v>
      </c>
      <c r="T56" s="37">
        <v>2274.42</v>
      </c>
      <c r="U56" s="11">
        <v>2274.42</v>
      </c>
      <c r="V56" s="11">
        <v>2274.42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2274.42868</v>
      </c>
      <c r="AC56" s="11">
        <v>-8.6800000000000002E-3</v>
      </c>
      <c r="AD56" s="12">
        <v>1.0000038163575768</v>
      </c>
      <c r="AE56" s="11">
        <v>0</v>
      </c>
      <c r="AF56" s="12"/>
      <c r="AG56" s="3"/>
    </row>
    <row r="57" spans="1:33" ht="18" outlineLevel="2" x14ac:dyDescent="0.25">
      <c r="A57" s="9" t="s">
        <v>96</v>
      </c>
      <c r="B57" s="19" t="s">
        <v>97</v>
      </c>
      <c r="C57" s="9" t="s">
        <v>96</v>
      </c>
      <c r="D57" s="9"/>
      <c r="E57" s="9"/>
      <c r="F57" s="9"/>
      <c r="G57" s="9"/>
      <c r="H57" s="9"/>
      <c r="I57" s="10"/>
      <c r="J57" s="9"/>
      <c r="K57" s="9"/>
      <c r="L57" s="9"/>
      <c r="M57" s="9"/>
      <c r="N57" s="9"/>
      <c r="O57" s="9"/>
      <c r="P57" s="9"/>
      <c r="Q57" s="9"/>
      <c r="R57" s="11">
        <v>0</v>
      </c>
      <c r="S57" s="11">
        <v>48</v>
      </c>
      <c r="T57" s="37">
        <v>48</v>
      </c>
      <c r="U57" s="11">
        <v>48</v>
      </c>
      <c r="V57" s="11">
        <v>48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47.988329999999998</v>
      </c>
      <c r="AC57" s="11">
        <v>1.167E-2</v>
      </c>
      <c r="AD57" s="12">
        <v>0.99975687499999999</v>
      </c>
      <c r="AE57" s="11">
        <v>0</v>
      </c>
      <c r="AF57" s="12"/>
      <c r="AG57" s="3"/>
    </row>
    <row r="58" spans="1:33" s="36" customFormat="1" ht="18" outlineLevel="1" x14ac:dyDescent="0.25">
      <c r="A58" s="32" t="s">
        <v>98</v>
      </c>
      <c r="B58" s="33" t="s">
        <v>99</v>
      </c>
      <c r="C58" s="9" t="s">
        <v>98</v>
      </c>
      <c r="D58" s="9"/>
      <c r="E58" s="9"/>
      <c r="F58" s="9"/>
      <c r="G58" s="9"/>
      <c r="H58" s="9"/>
      <c r="I58" s="10"/>
      <c r="J58" s="9"/>
      <c r="K58" s="9"/>
      <c r="L58" s="9"/>
      <c r="M58" s="9"/>
      <c r="N58" s="9"/>
      <c r="O58" s="9"/>
      <c r="P58" s="9"/>
      <c r="Q58" s="9"/>
      <c r="R58" s="11">
        <v>0</v>
      </c>
      <c r="S58" s="11">
        <v>2392.9280399999998</v>
      </c>
      <c r="T58" s="34">
        <v>2392.9280399999998</v>
      </c>
      <c r="U58" s="11">
        <v>2392.9280399999998</v>
      </c>
      <c r="V58" s="11">
        <v>2392.9280399999998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2392.92479</v>
      </c>
      <c r="AC58" s="11">
        <v>3.2499999999999999E-3</v>
      </c>
      <c r="AD58" s="12">
        <v>0.99999864183128551</v>
      </c>
      <c r="AE58" s="11">
        <v>0</v>
      </c>
      <c r="AF58" s="12"/>
      <c r="AG58" s="35"/>
    </row>
    <row r="59" spans="1:33" ht="51" outlineLevel="2" x14ac:dyDescent="0.25">
      <c r="A59" s="9" t="s">
        <v>100</v>
      </c>
      <c r="B59" s="26" t="s">
        <v>101</v>
      </c>
      <c r="C59" s="9" t="s">
        <v>100</v>
      </c>
      <c r="D59" s="9"/>
      <c r="E59" s="9"/>
      <c r="F59" s="9"/>
      <c r="G59" s="9"/>
      <c r="H59" s="9"/>
      <c r="I59" s="10"/>
      <c r="J59" s="9"/>
      <c r="K59" s="9"/>
      <c r="L59" s="9"/>
      <c r="M59" s="9"/>
      <c r="N59" s="9"/>
      <c r="O59" s="9"/>
      <c r="P59" s="9"/>
      <c r="Q59" s="9"/>
      <c r="R59" s="11">
        <v>0</v>
      </c>
      <c r="S59" s="11">
        <v>2.6</v>
      </c>
      <c r="T59" s="37">
        <v>2.6</v>
      </c>
      <c r="U59" s="11">
        <v>2.6</v>
      </c>
      <c r="V59" s="11">
        <v>2.6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2.5950000000000002</v>
      </c>
      <c r="AC59" s="11">
        <v>5.0000000000000001E-3</v>
      </c>
      <c r="AD59" s="12">
        <v>0.99807692307692308</v>
      </c>
      <c r="AE59" s="11">
        <v>0</v>
      </c>
      <c r="AF59" s="12"/>
      <c r="AG59" s="3"/>
    </row>
    <row r="60" spans="1:33" ht="51" outlineLevel="2" x14ac:dyDescent="0.25">
      <c r="A60" s="9" t="s">
        <v>102</v>
      </c>
      <c r="B60" s="19" t="s">
        <v>103</v>
      </c>
      <c r="C60" s="9" t="s">
        <v>102</v>
      </c>
      <c r="D60" s="9"/>
      <c r="E60" s="9"/>
      <c r="F60" s="9"/>
      <c r="G60" s="9"/>
      <c r="H60" s="9"/>
      <c r="I60" s="10"/>
      <c r="J60" s="9"/>
      <c r="K60" s="9"/>
      <c r="L60" s="9"/>
      <c r="M60" s="9"/>
      <c r="N60" s="9"/>
      <c r="O60" s="9"/>
      <c r="P60" s="9"/>
      <c r="Q60" s="9"/>
      <c r="R60" s="11">
        <v>0</v>
      </c>
      <c r="S60" s="11">
        <v>772.51</v>
      </c>
      <c r="T60" s="37">
        <v>772.51</v>
      </c>
      <c r="U60" s="11">
        <v>772.51</v>
      </c>
      <c r="V60" s="11">
        <v>772.51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772.51099999999997</v>
      </c>
      <c r="AC60" s="11">
        <v>-1E-3</v>
      </c>
      <c r="AD60" s="12">
        <v>1.0000012944816248</v>
      </c>
      <c r="AE60" s="11">
        <v>0</v>
      </c>
      <c r="AF60" s="12"/>
      <c r="AG60" s="3"/>
    </row>
    <row r="61" spans="1:33" ht="25.5" outlineLevel="2" x14ac:dyDescent="0.25">
      <c r="A61" s="9" t="s">
        <v>104</v>
      </c>
      <c r="B61" s="19" t="s">
        <v>105</v>
      </c>
      <c r="C61" s="9" t="s">
        <v>104</v>
      </c>
      <c r="D61" s="9"/>
      <c r="E61" s="9"/>
      <c r="F61" s="9"/>
      <c r="G61" s="9"/>
      <c r="H61" s="9"/>
      <c r="I61" s="10"/>
      <c r="J61" s="9"/>
      <c r="K61" s="9"/>
      <c r="L61" s="9"/>
      <c r="M61" s="9"/>
      <c r="N61" s="9"/>
      <c r="O61" s="9"/>
      <c r="P61" s="9"/>
      <c r="Q61" s="9"/>
      <c r="R61" s="11">
        <v>0</v>
      </c>
      <c r="S61" s="11">
        <v>1617.8180400000001</v>
      </c>
      <c r="T61" s="37">
        <v>1617.8180400000001</v>
      </c>
      <c r="U61" s="11">
        <v>1617.8180400000001</v>
      </c>
      <c r="V61" s="11">
        <v>1617.8180400000001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1617.81879</v>
      </c>
      <c r="AC61" s="11">
        <v>-7.5000000000000002E-4</v>
      </c>
      <c r="AD61" s="12">
        <v>1.0000004635873636</v>
      </c>
      <c r="AE61" s="11">
        <v>0</v>
      </c>
      <c r="AF61" s="12"/>
      <c r="AG61" s="3"/>
    </row>
    <row r="62" spans="1:33" s="36" customFormat="1" ht="18" outlineLevel="1" x14ac:dyDescent="0.25">
      <c r="A62" s="32" t="s">
        <v>106</v>
      </c>
      <c r="B62" s="33" t="s">
        <v>107</v>
      </c>
      <c r="C62" s="9" t="s">
        <v>106</v>
      </c>
      <c r="D62" s="9"/>
      <c r="E62" s="9"/>
      <c r="F62" s="9"/>
      <c r="G62" s="9"/>
      <c r="H62" s="9"/>
      <c r="I62" s="10"/>
      <c r="J62" s="9"/>
      <c r="K62" s="9"/>
      <c r="L62" s="9"/>
      <c r="M62" s="9"/>
      <c r="N62" s="9"/>
      <c r="O62" s="9"/>
      <c r="P62" s="9"/>
      <c r="Q62" s="9"/>
      <c r="R62" s="11">
        <v>0</v>
      </c>
      <c r="S62" s="11">
        <v>72.099999999999994</v>
      </c>
      <c r="T62" s="34">
        <f>T63+T65+T67+T70+T72+T75+T78+T81+T85+T90+T92+T94+T96+T98+T99</f>
        <v>921.94461999999999</v>
      </c>
      <c r="U62" s="11">
        <v>266.7</v>
      </c>
      <c r="V62" s="11">
        <v>266.7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266.68392999999998</v>
      </c>
      <c r="AC62" s="11">
        <v>1.6070000000000001E-2</v>
      </c>
      <c r="AD62" s="12">
        <v>0.999939745031871</v>
      </c>
      <c r="AE62" s="11">
        <v>0</v>
      </c>
      <c r="AF62" s="12"/>
      <c r="AG62" s="35"/>
    </row>
    <row r="63" spans="1:33" ht="51" outlineLevel="2" x14ac:dyDescent="0.25">
      <c r="A63" s="9" t="s">
        <v>108</v>
      </c>
      <c r="B63" s="19" t="s">
        <v>109</v>
      </c>
      <c r="C63" s="9" t="s">
        <v>108</v>
      </c>
      <c r="D63" s="9"/>
      <c r="E63" s="9"/>
      <c r="F63" s="9"/>
      <c r="G63" s="9"/>
      <c r="H63" s="9"/>
      <c r="I63" s="10"/>
      <c r="J63" s="9"/>
      <c r="K63" s="9"/>
      <c r="L63" s="9"/>
      <c r="M63" s="9"/>
      <c r="N63" s="9"/>
      <c r="O63" s="9"/>
      <c r="P63" s="9"/>
      <c r="Q63" s="9"/>
      <c r="R63" s="11">
        <v>0</v>
      </c>
      <c r="S63" s="11">
        <v>-4.4000000000000004</v>
      </c>
      <c r="T63" s="34">
        <v>14.5</v>
      </c>
      <c r="U63" s="11">
        <v>14.5</v>
      </c>
      <c r="V63" s="11">
        <v>14.5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14.500109999999999</v>
      </c>
      <c r="AC63" s="11">
        <v>-1.1E-4</v>
      </c>
      <c r="AD63" s="12">
        <v>1.0000075862068964</v>
      </c>
      <c r="AE63" s="11">
        <v>0</v>
      </c>
      <c r="AF63" s="12"/>
      <c r="AG63" s="3"/>
    </row>
    <row r="64" spans="1:33" ht="51" outlineLevel="3" x14ac:dyDescent="0.25">
      <c r="A64" s="9" t="s">
        <v>111</v>
      </c>
      <c r="B64" s="20" t="s">
        <v>110</v>
      </c>
      <c r="C64" s="9" t="s">
        <v>111</v>
      </c>
      <c r="D64" s="9"/>
      <c r="E64" s="9"/>
      <c r="F64" s="9"/>
      <c r="G64" s="9"/>
      <c r="H64" s="9"/>
      <c r="I64" s="10"/>
      <c r="J64" s="9"/>
      <c r="K64" s="9"/>
      <c r="L64" s="10"/>
      <c r="M64" s="9"/>
      <c r="N64" s="9"/>
      <c r="O64" s="9"/>
      <c r="P64" s="9"/>
      <c r="Q64" s="9"/>
      <c r="R64" s="13">
        <v>0</v>
      </c>
      <c r="S64" s="13">
        <v>-2.7</v>
      </c>
      <c r="T64" s="53">
        <v>14.5</v>
      </c>
      <c r="U64" s="13">
        <v>14.5</v>
      </c>
      <c r="V64" s="13">
        <v>14.5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3.1813899999999999</v>
      </c>
      <c r="AC64" s="13">
        <v>11.31861</v>
      </c>
      <c r="AD64" s="14">
        <v>0.21940620689655171</v>
      </c>
      <c r="AE64" s="13">
        <v>0</v>
      </c>
      <c r="AF64" s="14"/>
      <c r="AG64" s="3"/>
    </row>
    <row r="65" spans="1:33" ht="63.75" outlineLevel="2" x14ac:dyDescent="0.25">
      <c r="A65" s="9" t="s">
        <v>112</v>
      </c>
      <c r="B65" s="19" t="s">
        <v>113</v>
      </c>
      <c r="C65" s="9" t="s">
        <v>112</v>
      </c>
      <c r="D65" s="9"/>
      <c r="E65" s="9"/>
      <c r="F65" s="9"/>
      <c r="G65" s="9"/>
      <c r="H65" s="9"/>
      <c r="I65" s="10"/>
      <c r="J65" s="9"/>
      <c r="K65" s="9"/>
      <c r="L65" s="9"/>
      <c r="M65" s="9"/>
      <c r="N65" s="9"/>
      <c r="O65" s="9"/>
      <c r="P65" s="9"/>
      <c r="Q65" s="9"/>
      <c r="R65" s="11">
        <v>0</v>
      </c>
      <c r="S65" s="11">
        <v>-26.1</v>
      </c>
      <c r="T65" s="34">
        <v>17.5</v>
      </c>
      <c r="U65" s="11">
        <v>17.5</v>
      </c>
      <c r="V65" s="11">
        <v>17.5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17.5</v>
      </c>
      <c r="AC65" s="11">
        <v>0</v>
      </c>
      <c r="AD65" s="12">
        <v>1</v>
      </c>
      <c r="AE65" s="11">
        <v>0</v>
      </c>
      <c r="AF65" s="12"/>
      <c r="AG65" s="3"/>
    </row>
    <row r="66" spans="1:33" ht="66" customHeight="1" outlineLevel="3" x14ac:dyDescent="0.25">
      <c r="A66" s="9" t="s">
        <v>115</v>
      </c>
      <c r="B66" s="20" t="s">
        <v>116</v>
      </c>
      <c r="C66" s="9" t="s">
        <v>115</v>
      </c>
      <c r="D66" s="9"/>
      <c r="E66" s="9"/>
      <c r="F66" s="9"/>
      <c r="G66" s="9"/>
      <c r="H66" s="9"/>
      <c r="I66" s="10"/>
      <c r="J66" s="9"/>
      <c r="K66" s="9"/>
      <c r="L66" s="10"/>
      <c r="M66" s="9"/>
      <c r="N66" s="9"/>
      <c r="O66" s="9"/>
      <c r="P66" s="9"/>
      <c r="Q66" s="9"/>
      <c r="R66" s="13">
        <v>0</v>
      </c>
      <c r="S66" s="13">
        <v>-9.6999999999999993</v>
      </c>
      <c r="T66" s="53">
        <v>17.5</v>
      </c>
      <c r="U66" s="13">
        <v>17.5</v>
      </c>
      <c r="V66" s="13">
        <v>17.5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17.5</v>
      </c>
      <c r="AC66" s="13">
        <v>0</v>
      </c>
      <c r="AD66" s="14">
        <v>1</v>
      </c>
      <c r="AE66" s="13">
        <v>0</v>
      </c>
      <c r="AF66" s="14"/>
      <c r="AG66" s="3"/>
    </row>
    <row r="67" spans="1:33" ht="51" outlineLevel="2" x14ac:dyDescent="0.25">
      <c r="A67" s="9" t="s">
        <v>117</v>
      </c>
      <c r="B67" s="19" t="s">
        <v>118</v>
      </c>
      <c r="C67" s="9" t="s">
        <v>117</v>
      </c>
      <c r="D67" s="9"/>
      <c r="E67" s="9"/>
      <c r="F67" s="9"/>
      <c r="G67" s="9"/>
      <c r="H67" s="9"/>
      <c r="I67" s="10"/>
      <c r="J67" s="9"/>
      <c r="K67" s="9"/>
      <c r="L67" s="9"/>
      <c r="M67" s="9"/>
      <c r="N67" s="9"/>
      <c r="O67" s="9"/>
      <c r="P67" s="9"/>
      <c r="Q67" s="9"/>
      <c r="R67" s="11">
        <v>0</v>
      </c>
      <c r="S67" s="11">
        <v>-11.31</v>
      </c>
      <c r="T67" s="34">
        <v>16.989999999999998</v>
      </c>
      <c r="U67" s="11">
        <v>16.989999999999998</v>
      </c>
      <c r="V67" s="11">
        <v>16.989999999999998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16.992429999999999</v>
      </c>
      <c r="AC67" s="11">
        <v>-2.4299999999999999E-3</v>
      </c>
      <c r="AD67" s="12">
        <v>1.0001430253090053</v>
      </c>
      <c r="AE67" s="11">
        <v>0</v>
      </c>
      <c r="AF67" s="12"/>
      <c r="AG67" s="3"/>
    </row>
    <row r="68" spans="1:33" ht="51" outlineLevel="3" x14ac:dyDescent="0.25">
      <c r="A68" s="9" t="s">
        <v>119</v>
      </c>
      <c r="B68" s="20" t="s">
        <v>120</v>
      </c>
      <c r="C68" s="9" t="s">
        <v>119</v>
      </c>
      <c r="D68" s="9"/>
      <c r="E68" s="9"/>
      <c r="F68" s="9"/>
      <c r="G68" s="9"/>
      <c r="H68" s="9"/>
      <c r="I68" s="10"/>
      <c r="J68" s="9"/>
      <c r="K68" s="9"/>
      <c r="L68" s="10"/>
      <c r="M68" s="9"/>
      <c r="N68" s="9"/>
      <c r="O68" s="9"/>
      <c r="P68" s="9"/>
      <c r="Q68" s="9"/>
      <c r="R68" s="13">
        <v>0</v>
      </c>
      <c r="S68" s="13">
        <v>8.6999999999999993</v>
      </c>
      <c r="T68" s="53">
        <v>10</v>
      </c>
      <c r="U68" s="13">
        <v>10</v>
      </c>
      <c r="V68" s="13">
        <v>10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9.9999800000000008</v>
      </c>
      <c r="AC68" s="13">
        <v>2.0000000000000002E-5</v>
      </c>
      <c r="AD68" s="14">
        <v>0.99999800000000005</v>
      </c>
      <c r="AE68" s="13">
        <v>0</v>
      </c>
      <c r="AF68" s="14"/>
      <c r="AG68" s="3"/>
    </row>
    <row r="69" spans="1:33" ht="51" outlineLevel="3" x14ac:dyDescent="0.25">
      <c r="A69" s="9" t="s">
        <v>121</v>
      </c>
      <c r="B69" s="20" t="s">
        <v>120</v>
      </c>
      <c r="C69" s="9" t="s">
        <v>121</v>
      </c>
      <c r="D69" s="9"/>
      <c r="E69" s="9"/>
      <c r="F69" s="9"/>
      <c r="G69" s="9"/>
      <c r="H69" s="9"/>
      <c r="I69" s="10"/>
      <c r="J69" s="9"/>
      <c r="K69" s="9"/>
      <c r="L69" s="10"/>
      <c r="M69" s="9"/>
      <c r="N69" s="9"/>
      <c r="O69" s="9"/>
      <c r="P69" s="9"/>
      <c r="Q69" s="9"/>
      <c r="R69" s="13">
        <v>0</v>
      </c>
      <c r="S69" s="13">
        <v>3.69</v>
      </c>
      <c r="T69" s="53">
        <v>6.99</v>
      </c>
      <c r="U69" s="13">
        <v>6.99</v>
      </c>
      <c r="V69" s="13">
        <v>6.99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6.9924499999999998</v>
      </c>
      <c r="AC69" s="13">
        <v>-2.4499999999999999E-3</v>
      </c>
      <c r="AD69" s="14">
        <v>1.0003505007153075</v>
      </c>
      <c r="AE69" s="13">
        <v>0</v>
      </c>
      <c r="AF69" s="14"/>
      <c r="AG69" s="3"/>
    </row>
    <row r="70" spans="1:33" ht="52.5" customHeight="1" outlineLevel="2" x14ac:dyDescent="0.25">
      <c r="A70" s="9" t="s">
        <v>122</v>
      </c>
      <c r="B70" s="19" t="s">
        <v>123</v>
      </c>
      <c r="C70" s="9" t="s">
        <v>122</v>
      </c>
      <c r="D70" s="9"/>
      <c r="E70" s="9"/>
      <c r="F70" s="9"/>
      <c r="G70" s="9"/>
      <c r="H70" s="9"/>
      <c r="I70" s="10"/>
      <c r="J70" s="9"/>
      <c r="K70" s="9"/>
      <c r="L70" s="9"/>
      <c r="M70" s="9"/>
      <c r="N70" s="9"/>
      <c r="O70" s="9"/>
      <c r="P70" s="9"/>
      <c r="Q70" s="9"/>
      <c r="R70" s="11">
        <v>0</v>
      </c>
      <c r="S70" s="11">
        <v>0.75</v>
      </c>
      <c r="T70" s="34">
        <v>0.75</v>
      </c>
      <c r="U70" s="11">
        <v>0.75</v>
      </c>
      <c r="V70" s="11">
        <v>0.75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0.75</v>
      </c>
      <c r="AC70" s="11">
        <v>0</v>
      </c>
      <c r="AD70" s="12">
        <v>1</v>
      </c>
      <c r="AE70" s="11">
        <v>0</v>
      </c>
      <c r="AF70" s="12"/>
      <c r="AG70" s="3"/>
    </row>
    <row r="71" spans="1:33" ht="51" outlineLevel="3" x14ac:dyDescent="0.25">
      <c r="A71" s="9" t="s">
        <v>124</v>
      </c>
      <c r="B71" s="20" t="s">
        <v>125</v>
      </c>
      <c r="C71" s="9" t="s">
        <v>124</v>
      </c>
      <c r="D71" s="9"/>
      <c r="E71" s="9"/>
      <c r="F71" s="9"/>
      <c r="G71" s="9"/>
      <c r="H71" s="9"/>
      <c r="I71" s="10"/>
      <c r="J71" s="9"/>
      <c r="K71" s="9"/>
      <c r="L71" s="10"/>
      <c r="M71" s="9"/>
      <c r="N71" s="9"/>
      <c r="O71" s="9"/>
      <c r="P71" s="9"/>
      <c r="Q71" s="9"/>
      <c r="R71" s="13">
        <v>0</v>
      </c>
      <c r="S71" s="13">
        <v>0.75</v>
      </c>
      <c r="T71" s="53">
        <v>0.75</v>
      </c>
      <c r="U71" s="13">
        <v>0.75</v>
      </c>
      <c r="V71" s="13">
        <v>0.75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0.75</v>
      </c>
      <c r="AC71" s="13">
        <v>0</v>
      </c>
      <c r="AD71" s="14">
        <v>1</v>
      </c>
      <c r="AE71" s="13">
        <v>0</v>
      </c>
      <c r="AF71" s="14"/>
      <c r="AG71" s="3"/>
    </row>
    <row r="72" spans="1:33" ht="25.5" outlineLevel="2" x14ac:dyDescent="0.25">
      <c r="A72" s="9" t="s">
        <v>126</v>
      </c>
      <c r="B72" s="19" t="s">
        <v>127</v>
      </c>
      <c r="C72" s="9" t="s">
        <v>126</v>
      </c>
      <c r="D72" s="9"/>
      <c r="E72" s="9"/>
      <c r="F72" s="9"/>
      <c r="G72" s="9"/>
      <c r="H72" s="9"/>
      <c r="I72" s="10"/>
      <c r="J72" s="9"/>
      <c r="K72" s="9"/>
      <c r="L72" s="9"/>
      <c r="M72" s="9"/>
      <c r="N72" s="9"/>
      <c r="O72" s="9"/>
      <c r="P72" s="9"/>
      <c r="Q72" s="9"/>
      <c r="R72" s="11">
        <v>0</v>
      </c>
      <c r="S72" s="11">
        <v>5.2</v>
      </c>
      <c r="T72" s="34">
        <v>12.3</v>
      </c>
      <c r="U72" s="11">
        <v>12.3</v>
      </c>
      <c r="V72" s="11">
        <v>12.3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12.3</v>
      </c>
      <c r="AC72" s="11">
        <v>0</v>
      </c>
      <c r="AD72" s="12">
        <v>1</v>
      </c>
      <c r="AE72" s="11">
        <v>0</v>
      </c>
      <c r="AF72" s="12"/>
      <c r="AG72" s="3"/>
    </row>
    <row r="73" spans="1:33" ht="53.25" customHeight="1" outlineLevel="3" x14ac:dyDescent="0.25">
      <c r="A73" s="9" t="s">
        <v>128</v>
      </c>
      <c r="B73" s="20" t="s">
        <v>129</v>
      </c>
      <c r="C73" s="9" t="s">
        <v>128</v>
      </c>
      <c r="D73" s="9"/>
      <c r="E73" s="9"/>
      <c r="F73" s="9"/>
      <c r="G73" s="9"/>
      <c r="H73" s="9"/>
      <c r="I73" s="10"/>
      <c r="J73" s="9"/>
      <c r="K73" s="9"/>
      <c r="L73" s="10"/>
      <c r="M73" s="9"/>
      <c r="N73" s="9"/>
      <c r="O73" s="9"/>
      <c r="P73" s="9"/>
      <c r="Q73" s="9"/>
      <c r="R73" s="13">
        <v>0</v>
      </c>
      <c r="S73" s="13">
        <v>1</v>
      </c>
      <c r="T73" s="53">
        <v>2.2999999999999998</v>
      </c>
      <c r="U73" s="13">
        <v>2.2999999999999998</v>
      </c>
      <c r="V73" s="13">
        <v>2.2999999999999998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2.2999999999999998</v>
      </c>
      <c r="AC73" s="13">
        <v>0</v>
      </c>
      <c r="AD73" s="14">
        <v>1</v>
      </c>
      <c r="AE73" s="13">
        <v>0</v>
      </c>
      <c r="AF73" s="14"/>
      <c r="AG73" s="3"/>
    </row>
    <row r="74" spans="1:33" ht="53.25" customHeight="1" outlineLevel="3" x14ac:dyDescent="0.25">
      <c r="A74" s="9" t="s">
        <v>130</v>
      </c>
      <c r="B74" s="20" t="s">
        <v>129</v>
      </c>
      <c r="C74" s="9" t="s">
        <v>130</v>
      </c>
      <c r="D74" s="9"/>
      <c r="E74" s="9"/>
      <c r="F74" s="9"/>
      <c r="G74" s="9"/>
      <c r="H74" s="9"/>
      <c r="I74" s="10"/>
      <c r="J74" s="9"/>
      <c r="K74" s="9"/>
      <c r="L74" s="10"/>
      <c r="M74" s="9"/>
      <c r="N74" s="9"/>
      <c r="O74" s="9"/>
      <c r="P74" s="9"/>
      <c r="Q74" s="9"/>
      <c r="R74" s="13">
        <v>0</v>
      </c>
      <c r="S74" s="13">
        <v>4.2</v>
      </c>
      <c r="T74" s="53">
        <v>10</v>
      </c>
      <c r="U74" s="13">
        <v>10</v>
      </c>
      <c r="V74" s="13">
        <v>10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10</v>
      </c>
      <c r="AC74" s="13">
        <v>0</v>
      </c>
      <c r="AD74" s="14">
        <v>1</v>
      </c>
      <c r="AE74" s="13">
        <v>0</v>
      </c>
      <c r="AF74" s="14"/>
      <c r="AG74" s="3"/>
    </row>
    <row r="75" spans="1:33" ht="39" customHeight="1" outlineLevel="2" x14ac:dyDescent="0.25">
      <c r="A75" s="9" t="s">
        <v>131</v>
      </c>
      <c r="B75" s="19" t="s">
        <v>132</v>
      </c>
      <c r="C75" s="9" t="s">
        <v>131</v>
      </c>
      <c r="D75" s="9"/>
      <c r="E75" s="9"/>
      <c r="F75" s="9"/>
      <c r="G75" s="9"/>
      <c r="H75" s="9"/>
      <c r="I75" s="10"/>
      <c r="J75" s="9"/>
      <c r="K75" s="9"/>
      <c r="L75" s="9"/>
      <c r="M75" s="9"/>
      <c r="N75" s="9"/>
      <c r="O75" s="9"/>
      <c r="P75" s="9"/>
      <c r="Q75" s="9"/>
      <c r="R75" s="11">
        <v>0</v>
      </c>
      <c r="S75" s="11">
        <v>3.52</v>
      </c>
      <c r="T75" s="34">
        <v>3.62</v>
      </c>
      <c r="U75" s="11">
        <v>3.62</v>
      </c>
      <c r="V75" s="11">
        <v>3.62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3.625</v>
      </c>
      <c r="AC75" s="11">
        <v>-5.0000000000000001E-3</v>
      </c>
      <c r="AD75" s="12">
        <v>1.0013812154696133</v>
      </c>
      <c r="AE75" s="11">
        <v>0</v>
      </c>
      <c r="AF75" s="12"/>
      <c r="AG75" s="3"/>
    </row>
    <row r="76" spans="1:33" ht="39" customHeight="1" outlineLevel="3" x14ac:dyDescent="0.25">
      <c r="A76" s="9" t="s">
        <v>133</v>
      </c>
      <c r="B76" s="20" t="s">
        <v>134</v>
      </c>
      <c r="C76" s="9" t="s">
        <v>133</v>
      </c>
      <c r="D76" s="9"/>
      <c r="E76" s="9"/>
      <c r="F76" s="9"/>
      <c r="G76" s="9"/>
      <c r="H76" s="9"/>
      <c r="I76" s="10"/>
      <c r="J76" s="9"/>
      <c r="K76" s="9"/>
      <c r="L76" s="10"/>
      <c r="M76" s="9"/>
      <c r="N76" s="9"/>
      <c r="O76" s="9"/>
      <c r="P76" s="9"/>
      <c r="Q76" s="9"/>
      <c r="R76" s="13">
        <v>0</v>
      </c>
      <c r="S76" s="13">
        <v>2.9</v>
      </c>
      <c r="T76" s="53">
        <v>2.9</v>
      </c>
      <c r="U76" s="13">
        <v>2.9</v>
      </c>
      <c r="V76" s="13">
        <v>2.9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2.9</v>
      </c>
      <c r="AC76" s="13">
        <v>0</v>
      </c>
      <c r="AD76" s="14">
        <v>1</v>
      </c>
      <c r="AE76" s="13">
        <v>0</v>
      </c>
      <c r="AF76" s="14"/>
      <c r="AG76" s="3"/>
    </row>
    <row r="77" spans="1:33" ht="65.25" customHeight="1" outlineLevel="3" x14ac:dyDescent="0.25">
      <c r="A77" s="9" t="s">
        <v>135</v>
      </c>
      <c r="B77" s="20" t="s">
        <v>136</v>
      </c>
      <c r="C77" s="9" t="s">
        <v>135</v>
      </c>
      <c r="D77" s="9"/>
      <c r="E77" s="9"/>
      <c r="F77" s="9"/>
      <c r="G77" s="9"/>
      <c r="H77" s="9"/>
      <c r="I77" s="10"/>
      <c r="J77" s="9"/>
      <c r="K77" s="9"/>
      <c r="L77" s="10"/>
      <c r="M77" s="9"/>
      <c r="N77" s="9"/>
      <c r="O77" s="9"/>
      <c r="P77" s="9"/>
      <c r="Q77" s="9"/>
      <c r="R77" s="13">
        <v>0</v>
      </c>
      <c r="S77" s="13">
        <v>0.72</v>
      </c>
      <c r="T77" s="53">
        <v>0.72</v>
      </c>
      <c r="U77" s="13">
        <v>0.72</v>
      </c>
      <c r="V77" s="13">
        <v>0.72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0.72499999999999998</v>
      </c>
      <c r="AC77" s="13">
        <v>-5.0000000000000001E-3</v>
      </c>
      <c r="AD77" s="14">
        <v>1.0069444444444444</v>
      </c>
      <c r="AE77" s="13">
        <v>0</v>
      </c>
      <c r="AF77" s="14"/>
      <c r="AG77" s="3"/>
    </row>
    <row r="78" spans="1:33" ht="51" outlineLevel="2" x14ac:dyDescent="0.25">
      <c r="A78" s="9" t="s">
        <v>137</v>
      </c>
      <c r="B78" s="19" t="s">
        <v>138</v>
      </c>
      <c r="C78" s="9" t="s">
        <v>137</v>
      </c>
      <c r="D78" s="9"/>
      <c r="E78" s="9"/>
      <c r="F78" s="9"/>
      <c r="G78" s="9"/>
      <c r="H78" s="9"/>
      <c r="I78" s="10"/>
      <c r="J78" s="9"/>
      <c r="K78" s="9"/>
      <c r="L78" s="9"/>
      <c r="M78" s="9"/>
      <c r="N78" s="9"/>
      <c r="O78" s="9"/>
      <c r="P78" s="9"/>
      <c r="Q78" s="9"/>
      <c r="R78" s="11">
        <v>0</v>
      </c>
      <c r="S78" s="11">
        <v>2.82</v>
      </c>
      <c r="T78" s="34">
        <v>10.220000000000001</v>
      </c>
      <c r="U78" s="11">
        <v>10.220000000000001</v>
      </c>
      <c r="V78" s="11">
        <v>10.220000000000001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10.22461</v>
      </c>
      <c r="AC78" s="11">
        <v>-4.6100000000000004E-3</v>
      </c>
      <c r="AD78" s="12">
        <v>1.0004510763209393</v>
      </c>
      <c r="AE78" s="11">
        <v>0</v>
      </c>
      <c r="AF78" s="12"/>
      <c r="AG78" s="3"/>
    </row>
    <row r="79" spans="1:33" ht="51" outlineLevel="3" x14ac:dyDescent="0.25">
      <c r="A79" s="9" t="s">
        <v>139</v>
      </c>
      <c r="B79" s="20" t="s">
        <v>140</v>
      </c>
      <c r="C79" s="9" t="s">
        <v>139</v>
      </c>
      <c r="D79" s="9"/>
      <c r="E79" s="9"/>
      <c r="F79" s="9"/>
      <c r="G79" s="9"/>
      <c r="H79" s="9"/>
      <c r="I79" s="10"/>
      <c r="J79" s="9"/>
      <c r="K79" s="9"/>
      <c r="L79" s="10"/>
      <c r="M79" s="9"/>
      <c r="N79" s="9"/>
      <c r="O79" s="9"/>
      <c r="P79" s="9"/>
      <c r="Q79" s="9"/>
      <c r="R79" s="13">
        <v>0</v>
      </c>
      <c r="S79" s="13">
        <v>3.62</v>
      </c>
      <c r="T79" s="53">
        <v>9.2200000000000006</v>
      </c>
      <c r="U79" s="13">
        <v>9.2200000000000006</v>
      </c>
      <c r="V79" s="13">
        <v>9.2200000000000006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9.2246100000000002</v>
      </c>
      <c r="AC79" s="13">
        <v>-4.6100000000000004E-3</v>
      </c>
      <c r="AD79" s="14">
        <v>1.0004999999999999</v>
      </c>
      <c r="AE79" s="13">
        <v>0</v>
      </c>
      <c r="AF79" s="14"/>
      <c r="AG79" s="3"/>
    </row>
    <row r="80" spans="1:33" ht="51" outlineLevel="3" x14ac:dyDescent="0.25">
      <c r="A80" s="9" t="s">
        <v>141</v>
      </c>
      <c r="B80" s="20" t="s">
        <v>140</v>
      </c>
      <c r="C80" s="9" t="s">
        <v>141</v>
      </c>
      <c r="D80" s="9"/>
      <c r="E80" s="9"/>
      <c r="F80" s="9"/>
      <c r="G80" s="9"/>
      <c r="H80" s="9"/>
      <c r="I80" s="10"/>
      <c r="J80" s="9"/>
      <c r="K80" s="9"/>
      <c r="L80" s="10"/>
      <c r="M80" s="9"/>
      <c r="N80" s="9"/>
      <c r="O80" s="9"/>
      <c r="P80" s="9"/>
      <c r="Q80" s="9"/>
      <c r="R80" s="13">
        <v>0</v>
      </c>
      <c r="S80" s="13">
        <v>0.2</v>
      </c>
      <c r="T80" s="53">
        <v>1</v>
      </c>
      <c r="U80" s="13">
        <v>1</v>
      </c>
      <c r="V80" s="13">
        <v>1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1</v>
      </c>
      <c r="AC80" s="13">
        <v>0</v>
      </c>
      <c r="AD80" s="14">
        <v>1</v>
      </c>
      <c r="AE80" s="13">
        <v>0</v>
      </c>
      <c r="AF80" s="14"/>
      <c r="AG80" s="3"/>
    </row>
    <row r="81" spans="1:33" ht="36.75" customHeight="1" outlineLevel="2" x14ac:dyDescent="0.25">
      <c r="A81" s="9" t="s">
        <v>142</v>
      </c>
      <c r="B81" s="19" t="s">
        <v>143</v>
      </c>
      <c r="C81" s="9" t="s">
        <v>142</v>
      </c>
      <c r="D81" s="9"/>
      <c r="E81" s="9"/>
      <c r="F81" s="9"/>
      <c r="G81" s="9"/>
      <c r="H81" s="9"/>
      <c r="I81" s="10"/>
      <c r="J81" s="9"/>
      <c r="K81" s="9"/>
      <c r="L81" s="9"/>
      <c r="M81" s="9"/>
      <c r="N81" s="9"/>
      <c r="O81" s="9"/>
      <c r="P81" s="9"/>
      <c r="Q81" s="9"/>
      <c r="R81" s="11">
        <v>0</v>
      </c>
      <c r="S81" s="11">
        <v>24.35</v>
      </c>
      <c r="T81" s="34">
        <v>47.85</v>
      </c>
      <c r="U81" s="11">
        <v>47.85</v>
      </c>
      <c r="V81" s="11">
        <v>47.85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47.850969999999997</v>
      </c>
      <c r="AC81" s="11">
        <v>-9.7000000000000005E-4</v>
      </c>
      <c r="AD81" s="12">
        <v>1.0000202716823405</v>
      </c>
      <c r="AE81" s="11">
        <v>0</v>
      </c>
      <c r="AF81" s="12"/>
      <c r="AG81" s="3"/>
    </row>
    <row r="82" spans="1:33" ht="51" outlineLevel="3" x14ac:dyDescent="0.25">
      <c r="A82" s="9" t="s">
        <v>144</v>
      </c>
      <c r="B82" s="20" t="s">
        <v>145</v>
      </c>
      <c r="C82" s="9" t="s">
        <v>144</v>
      </c>
      <c r="D82" s="9"/>
      <c r="E82" s="9"/>
      <c r="F82" s="9"/>
      <c r="G82" s="9"/>
      <c r="H82" s="9"/>
      <c r="I82" s="10"/>
      <c r="J82" s="9"/>
      <c r="K82" s="9"/>
      <c r="L82" s="10"/>
      <c r="M82" s="9"/>
      <c r="N82" s="9"/>
      <c r="O82" s="9"/>
      <c r="P82" s="9"/>
      <c r="Q82" s="9"/>
      <c r="R82" s="13">
        <v>0</v>
      </c>
      <c r="S82" s="13">
        <v>36.299999999999997</v>
      </c>
      <c r="T82" s="53">
        <v>43</v>
      </c>
      <c r="U82" s="13">
        <v>43</v>
      </c>
      <c r="V82" s="13">
        <v>43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43</v>
      </c>
      <c r="AC82" s="13">
        <v>0</v>
      </c>
      <c r="AD82" s="14">
        <v>1</v>
      </c>
      <c r="AE82" s="13">
        <v>0</v>
      </c>
      <c r="AF82" s="14"/>
      <c r="AG82" s="3"/>
    </row>
    <row r="83" spans="1:33" ht="51" outlineLevel="3" x14ac:dyDescent="0.25">
      <c r="A83" s="9" t="s">
        <v>146</v>
      </c>
      <c r="B83" s="20" t="s">
        <v>145</v>
      </c>
      <c r="C83" s="9" t="s">
        <v>146</v>
      </c>
      <c r="D83" s="9"/>
      <c r="E83" s="9"/>
      <c r="F83" s="9"/>
      <c r="G83" s="9"/>
      <c r="H83" s="9"/>
      <c r="I83" s="10"/>
      <c r="J83" s="9"/>
      <c r="K83" s="9"/>
      <c r="L83" s="10"/>
      <c r="M83" s="9"/>
      <c r="N83" s="9"/>
      <c r="O83" s="9"/>
      <c r="P83" s="9"/>
      <c r="Q83" s="9"/>
      <c r="R83" s="13">
        <v>0</v>
      </c>
      <c r="S83" s="13">
        <v>0.45</v>
      </c>
      <c r="T83" s="53">
        <v>4.3499999999999996</v>
      </c>
      <c r="U83" s="13">
        <v>4.3499999999999996</v>
      </c>
      <c r="V83" s="13">
        <v>4.3499999999999996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4.3509700000000002</v>
      </c>
      <c r="AC83" s="13">
        <v>-9.7000000000000005E-4</v>
      </c>
      <c r="AD83" s="14">
        <v>1.0002229885057472</v>
      </c>
      <c r="AE83" s="13">
        <v>0</v>
      </c>
      <c r="AF83" s="14"/>
      <c r="AG83" s="3"/>
    </row>
    <row r="84" spans="1:33" ht="51" outlineLevel="3" x14ac:dyDescent="0.25">
      <c r="A84" s="9" t="s">
        <v>147</v>
      </c>
      <c r="B84" s="20" t="s">
        <v>145</v>
      </c>
      <c r="C84" s="9" t="s">
        <v>147</v>
      </c>
      <c r="D84" s="9"/>
      <c r="E84" s="9"/>
      <c r="F84" s="9"/>
      <c r="G84" s="9"/>
      <c r="H84" s="9"/>
      <c r="I84" s="10"/>
      <c r="J84" s="9"/>
      <c r="K84" s="9"/>
      <c r="L84" s="10"/>
      <c r="M84" s="9"/>
      <c r="N84" s="9"/>
      <c r="O84" s="9"/>
      <c r="P84" s="9"/>
      <c r="Q84" s="9"/>
      <c r="R84" s="13">
        <v>0</v>
      </c>
      <c r="S84" s="13">
        <v>-1.3</v>
      </c>
      <c r="T84" s="53">
        <v>0.5</v>
      </c>
      <c r="U84" s="13">
        <v>0.5</v>
      </c>
      <c r="V84" s="13">
        <v>0.5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0.5</v>
      </c>
      <c r="AC84" s="13">
        <v>0</v>
      </c>
      <c r="AD84" s="14">
        <v>1</v>
      </c>
      <c r="AE84" s="13">
        <v>0</v>
      </c>
      <c r="AF84" s="14"/>
      <c r="AG84" s="3"/>
    </row>
    <row r="85" spans="1:33" ht="25.5" outlineLevel="2" x14ac:dyDescent="0.25">
      <c r="A85" s="9" t="s">
        <v>148</v>
      </c>
      <c r="B85" s="19" t="s">
        <v>149</v>
      </c>
      <c r="C85" s="9" t="s">
        <v>148</v>
      </c>
      <c r="D85" s="9"/>
      <c r="E85" s="9"/>
      <c r="F85" s="9"/>
      <c r="G85" s="9"/>
      <c r="H85" s="9"/>
      <c r="I85" s="10"/>
      <c r="J85" s="9"/>
      <c r="K85" s="9"/>
      <c r="L85" s="9"/>
      <c r="M85" s="9"/>
      <c r="N85" s="9"/>
      <c r="O85" s="9"/>
      <c r="P85" s="9"/>
      <c r="Q85" s="9"/>
      <c r="R85" s="11">
        <v>0</v>
      </c>
      <c r="S85" s="11">
        <v>-18.03</v>
      </c>
      <c r="T85" s="34">
        <v>46.97</v>
      </c>
      <c r="U85" s="11">
        <v>46.97</v>
      </c>
      <c r="V85" s="11">
        <v>46.97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46.970799999999997</v>
      </c>
      <c r="AC85" s="11">
        <v>-8.0000000000000004E-4</v>
      </c>
      <c r="AD85" s="12">
        <v>1.0000170321481796</v>
      </c>
      <c r="AE85" s="11">
        <v>0</v>
      </c>
      <c r="AF85" s="12"/>
      <c r="AG85" s="3"/>
    </row>
    <row r="86" spans="1:33" ht="51" customHeight="1" outlineLevel="3" x14ac:dyDescent="0.25">
      <c r="A86" s="9" t="s">
        <v>151</v>
      </c>
      <c r="B86" s="20" t="s">
        <v>152</v>
      </c>
      <c r="C86" s="9" t="s">
        <v>151</v>
      </c>
      <c r="D86" s="9"/>
      <c r="E86" s="9"/>
      <c r="F86" s="9"/>
      <c r="G86" s="9"/>
      <c r="H86" s="9"/>
      <c r="I86" s="10"/>
      <c r="J86" s="9"/>
      <c r="K86" s="9"/>
      <c r="L86" s="10"/>
      <c r="M86" s="9"/>
      <c r="N86" s="9"/>
      <c r="O86" s="9"/>
      <c r="P86" s="9"/>
      <c r="Q86" s="9"/>
      <c r="R86" s="13">
        <v>0</v>
      </c>
      <c r="S86" s="13">
        <v>3.2</v>
      </c>
      <c r="T86" s="53">
        <v>6.5</v>
      </c>
      <c r="U86" s="13">
        <v>6.5</v>
      </c>
      <c r="V86" s="13">
        <v>6.5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6.5078399999999998</v>
      </c>
      <c r="AC86" s="13">
        <v>-7.8399999999999997E-3</v>
      </c>
      <c r="AD86" s="14">
        <v>1.0012061538461539</v>
      </c>
      <c r="AE86" s="13">
        <v>0</v>
      </c>
      <c r="AF86" s="14"/>
      <c r="AG86" s="3"/>
    </row>
    <row r="87" spans="1:33" ht="25.5" outlineLevel="3" x14ac:dyDescent="0.25">
      <c r="A87" s="9" t="s">
        <v>153</v>
      </c>
      <c r="B87" s="20" t="s">
        <v>154</v>
      </c>
      <c r="C87" s="9" t="s">
        <v>153</v>
      </c>
      <c r="D87" s="9"/>
      <c r="E87" s="9"/>
      <c r="F87" s="9"/>
      <c r="G87" s="9"/>
      <c r="H87" s="9"/>
      <c r="I87" s="10"/>
      <c r="J87" s="9"/>
      <c r="K87" s="9"/>
      <c r="L87" s="10"/>
      <c r="M87" s="9"/>
      <c r="N87" s="9"/>
      <c r="O87" s="9"/>
      <c r="P87" s="9"/>
      <c r="Q87" s="9"/>
      <c r="R87" s="13">
        <v>0</v>
      </c>
      <c r="S87" s="13">
        <v>10</v>
      </c>
      <c r="T87" s="53">
        <v>10</v>
      </c>
      <c r="U87" s="13">
        <v>10</v>
      </c>
      <c r="V87" s="13">
        <v>10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10</v>
      </c>
      <c r="AC87" s="13">
        <v>0</v>
      </c>
      <c r="AD87" s="14">
        <v>1</v>
      </c>
      <c r="AE87" s="13">
        <v>0</v>
      </c>
      <c r="AF87" s="14"/>
      <c r="AG87" s="3"/>
    </row>
    <row r="88" spans="1:33" ht="63.75" outlineLevel="3" x14ac:dyDescent="0.25">
      <c r="A88" s="9" t="s">
        <v>155</v>
      </c>
      <c r="B88" s="20" t="s">
        <v>156</v>
      </c>
      <c r="C88" s="9" t="s">
        <v>155</v>
      </c>
      <c r="D88" s="9"/>
      <c r="E88" s="9"/>
      <c r="F88" s="9"/>
      <c r="G88" s="9"/>
      <c r="H88" s="9"/>
      <c r="I88" s="10"/>
      <c r="J88" s="9"/>
      <c r="K88" s="9"/>
      <c r="L88" s="10"/>
      <c r="M88" s="9"/>
      <c r="N88" s="9"/>
      <c r="O88" s="9"/>
      <c r="P88" s="9"/>
      <c r="Q88" s="9"/>
      <c r="R88" s="13">
        <v>0</v>
      </c>
      <c r="S88" s="13">
        <v>-0.3</v>
      </c>
      <c r="T88" s="53">
        <v>0.5</v>
      </c>
      <c r="U88" s="13">
        <v>0.5</v>
      </c>
      <c r="V88" s="13">
        <v>0.5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0.5</v>
      </c>
      <c r="AC88" s="13">
        <v>0</v>
      </c>
      <c r="AD88" s="14">
        <v>1</v>
      </c>
      <c r="AE88" s="13">
        <v>0</v>
      </c>
      <c r="AF88" s="14"/>
      <c r="AG88" s="3"/>
    </row>
    <row r="89" spans="1:33" ht="51" outlineLevel="3" x14ac:dyDescent="0.25">
      <c r="A89" s="9" t="s">
        <v>157</v>
      </c>
      <c r="B89" s="20" t="s">
        <v>150</v>
      </c>
      <c r="C89" s="9" t="s">
        <v>157</v>
      </c>
      <c r="D89" s="9"/>
      <c r="E89" s="9"/>
      <c r="F89" s="9"/>
      <c r="G89" s="9"/>
      <c r="H89" s="9"/>
      <c r="I89" s="10"/>
      <c r="J89" s="9"/>
      <c r="K89" s="9"/>
      <c r="L89" s="10"/>
      <c r="M89" s="9"/>
      <c r="N89" s="9"/>
      <c r="O89" s="9"/>
      <c r="P89" s="9"/>
      <c r="Q89" s="9"/>
      <c r="R89" s="13">
        <v>0</v>
      </c>
      <c r="S89" s="13">
        <v>-30.83</v>
      </c>
      <c r="T89" s="53">
        <v>29.97</v>
      </c>
      <c r="U89" s="13">
        <v>29.97</v>
      </c>
      <c r="V89" s="13">
        <v>29.97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29.962959999999999</v>
      </c>
      <c r="AC89" s="13">
        <v>7.0400000000000003E-3</v>
      </c>
      <c r="AD89" s="14">
        <v>0.99976509843176509</v>
      </c>
      <c r="AE89" s="13">
        <v>0</v>
      </c>
      <c r="AF89" s="14"/>
      <c r="AG89" s="3"/>
    </row>
    <row r="90" spans="1:33" ht="51" outlineLevel="2" x14ac:dyDescent="0.25">
      <c r="A90" s="9" t="s">
        <v>158</v>
      </c>
      <c r="B90" s="19" t="s">
        <v>109</v>
      </c>
      <c r="C90" s="9" t="s">
        <v>158</v>
      </c>
      <c r="D90" s="9"/>
      <c r="E90" s="9"/>
      <c r="F90" s="9"/>
      <c r="G90" s="9"/>
      <c r="H90" s="9"/>
      <c r="I90" s="10"/>
      <c r="J90" s="9"/>
      <c r="K90" s="9"/>
      <c r="L90" s="9"/>
      <c r="M90" s="9"/>
      <c r="N90" s="9"/>
      <c r="O90" s="9"/>
      <c r="P90" s="9"/>
      <c r="Q90" s="9"/>
      <c r="R90" s="11">
        <v>0</v>
      </c>
      <c r="S90" s="11">
        <v>1.32</v>
      </c>
      <c r="T90" s="34">
        <v>1.32</v>
      </c>
      <c r="U90" s="11">
        <v>1.32</v>
      </c>
      <c r="V90" s="11">
        <v>1.32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1.325</v>
      </c>
      <c r="AC90" s="11">
        <v>-5.0000000000000001E-3</v>
      </c>
      <c r="AD90" s="12">
        <v>1.0037878787878787</v>
      </c>
      <c r="AE90" s="11">
        <v>0</v>
      </c>
      <c r="AF90" s="12"/>
      <c r="AG90" s="3"/>
    </row>
    <row r="91" spans="1:33" ht="51" outlineLevel="3" x14ac:dyDescent="0.25">
      <c r="A91" s="9" t="s">
        <v>159</v>
      </c>
      <c r="B91" s="20" t="s">
        <v>110</v>
      </c>
      <c r="C91" s="9" t="s">
        <v>159</v>
      </c>
      <c r="D91" s="9"/>
      <c r="E91" s="9"/>
      <c r="F91" s="9"/>
      <c r="G91" s="9"/>
      <c r="H91" s="9"/>
      <c r="I91" s="10"/>
      <c r="J91" s="9"/>
      <c r="K91" s="9"/>
      <c r="L91" s="10"/>
      <c r="M91" s="9"/>
      <c r="N91" s="9"/>
      <c r="O91" s="9"/>
      <c r="P91" s="9"/>
      <c r="Q91" s="9"/>
      <c r="R91" s="13">
        <v>0</v>
      </c>
      <c r="S91" s="13">
        <v>1.32</v>
      </c>
      <c r="T91" s="53">
        <v>1.32</v>
      </c>
      <c r="U91" s="13">
        <v>1.32</v>
      </c>
      <c r="V91" s="13">
        <v>1.32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1.325</v>
      </c>
      <c r="AC91" s="13">
        <v>-5.0000000000000001E-3</v>
      </c>
      <c r="AD91" s="14">
        <v>1.0037878787878787</v>
      </c>
      <c r="AE91" s="13">
        <v>0</v>
      </c>
      <c r="AF91" s="14"/>
      <c r="AG91" s="3"/>
    </row>
    <row r="92" spans="1:33" ht="63.75" outlineLevel="2" x14ac:dyDescent="0.25">
      <c r="A92" s="9" t="s">
        <v>160</v>
      </c>
      <c r="B92" s="26" t="s">
        <v>114</v>
      </c>
      <c r="C92" s="9" t="s">
        <v>160</v>
      </c>
      <c r="D92" s="9"/>
      <c r="E92" s="9"/>
      <c r="F92" s="9"/>
      <c r="G92" s="9"/>
      <c r="H92" s="9"/>
      <c r="I92" s="10"/>
      <c r="J92" s="9"/>
      <c r="K92" s="9"/>
      <c r="L92" s="9"/>
      <c r="M92" s="9"/>
      <c r="N92" s="9"/>
      <c r="O92" s="9"/>
      <c r="P92" s="9"/>
      <c r="Q92" s="9"/>
      <c r="R92" s="11">
        <v>0</v>
      </c>
      <c r="S92" s="11">
        <v>14.97</v>
      </c>
      <c r="T92" s="34">
        <v>14.97</v>
      </c>
      <c r="U92" s="11">
        <v>14.97</v>
      </c>
      <c r="V92" s="11">
        <v>14.97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14.975</v>
      </c>
      <c r="AC92" s="11">
        <v>-5.0000000000000001E-3</v>
      </c>
      <c r="AD92" s="12">
        <v>1.0003340013360054</v>
      </c>
      <c r="AE92" s="11">
        <v>0</v>
      </c>
      <c r="AF92" s="12"/>
      <c r="AG92" s="3"/>
    </row>
    <row r="93" spans="1:33" ht="63.75" outlineLevel="3" x14ac:dyDescent="0.25">
      <c r="A93" s="9" t="s">
        <v>161</v>
      </c>
      <c r="B93" s="20" t="s">
        <v>114</v>
      </c>
      <c r="C93" s="9" t="s">
        <v>161</v>
      </c>
      <c r="D93" s="9"/>
      <c r="E93" s="9"/>
      <c r="F93" s="9"/>
      <c r="G93" s="9"/>
      <c r="H93" s="9"/>
      <c r="I93" s="10"/>
      <c r="J93" s="9"/>
      <c r="K93" s="9"/>
      <c r="L93" s="10"/>
      <c r="M93" s="9"/>
      <c r="N93" s="9"/>
      <c r="O93" s="9"/>
      <c r="P93" s="9"/>
      <c r="Q93" s="9"/>
      <c r="R93" s="13">
        <v>0</v>
      </c>
      <c r="S93" s="13">
        <v>14.97</v>
      </c>
      <c r="T93" s="53">
        <v>14.97</v>
      </c>
      <c r="U93" s="13">
        <v>14.97</v>
      </c>
      <c r="V93" s="13">
        <v>14.97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14.975</v>
      </c>
      <c r="AC93" s="13">
        <v>-5.0000000000000001E-3</v>
      </c>
      <c r="AD93" s="14">
        <v>1.0003340013360054</v>
      </c>
      <c r="AE93" s="13">
        <v>0</v>
      </c>
      <c r="AF93" s="14"/>
      <c r="AG93" s="3"/>
    </row>
    <row r="94" spans="1:33" ht="51" outlineLevel="2" x14ac:dyDescent="0.25">
      <c r="A94" s="9" t="s">
        <v>162</v>
      </c>
      <c r="B94" s="19" t="s">
        <v>118</v>
      </c>
      <c r="C94" s="9" t="s">
        <v>162</v>
      </c>
      <c r="D94" s="9"/>
      <c r="E94" s="9"/>
      <c r="F94" s="9"/>
      <c r="G94" s="9"/>
      <c r="H94" s="9"/>
      <c r="I94" s="10"/>
      <c r="J94" s="9"/>
      <c r="K94" s="9"/>
      <c r="L94" s="9"/>
      <c r="M94" s="9"/>
      <c r="N94" s="9"/>
      <c r="O94" s="9"/>
      <c r="P94" s="9"/>
      <c r="Q94" s="9"/>
      <c r="R94" s="11">
        <v>0</v>
      </c>
      <c r="S94" s="11">
        <v>0.15</v>
      </c>
      <c r="T94" s="34">
        <v>0.15</v>
      </c>
      <c r="U94" s="11">
        <v>0.15</v>
      </c>
      <c r="V94" s="11">
        <v>0.15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0.15</v>
      </c>
      <c r="AC94" s="11">
        <v>0</v>
      </c>
      <c r="AD94" s="12">
        <v>1</v>
      </c>
      <c r="AE94" s="11">
        <v>0</v>
      </c>
      <c r="AF94" s="12"/>
      <c r="AG94" s="3"/>
    </row>
    <row r="95" spans="1:33" ht="51" outlineLevel="3" x14ac:dyDescent="0.25">
      <c r="A95" s="9" t="s">
        <v>163</v>
      </c>
      <c r="B95" s="20" t="s">
        <v>120</v>
      </c>
      <c r="C95" s="9" t="s">
        <v>163</v>
      </c>
      <c r="D95" s="9"/>
      <c r="E95" s="9"/>
      <c r="F95" s="9"/>
      <c r="G95" s="9"/>
      <c r="H95" s="9"/>
      <c r="I95" s="10"/>
      <c r="J95" s="9"/>
      <c r="K95" s="9"/>
      <c r="L95" s="10"/>
      <c r="M95" s="9"/>
      <c r="N95" s="9"/>
      <c r="O95" s="9"/>
      <c r="P95" s="9"/>
      <c r="Q95" s="9"/>
      <c r="R95" s="13">
        <v>0</v>
      </c>
      <c r="S95" s="13">
        <v>0.15</v>
      </c>
      <c r="T95" s="53">
        <v>0.15</v>
      </c>
      <c r="U95" s="13">
        <v>0.15</v>
      </c>
      <c r="V95" s="13">
        <v>0.15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0.15</v>
      </c>
      <c r="AC95" s="13">
        <v>0</v>
      </c>
      <c r="AD95" s="14">
        <v>1</v>
      </c>
      <c r="AE95" s="13">
        <v>0</v>
      </c>
      <c r="AF95" s="14"/>
      <c r="AG95" s="3"/>
    </row>
    <row r="96" spans="1:33" ht="51" outlineLevel="2" x14ac:dyDescent="0.25">
      <c r="A96" s="9" t="s">
        <v>164</v>
      </c>
      <c r="B96" s="19" t="s">
        <v>165</v>
      </c>
      <c r="C96" s="9" t="s">
        <v>164</v>
      </c>
      <c r="D96" s="9"/>
      <c r="E96" s="9"/>
      <c r="F96" s="9"/>
      <c r="G96" s="9"/>
      <c r="H96" s="9"/>
      <c r="I96" s="10"/>
      <c r="J96" s="9"/>
      <c r="K96" s="9"/>
      <c r="L96" s="9"/>
      <c r="M96" s="9"/>
      <c r="N96" s="9"/>
      <c r="O96" s="9"/>
      <c r="P96" s="9"/>
      <c r="Q96" s="9"/>
      <c r="R96" s="11">
        <v>0</v>
      </c>
      <c r="S96" s="11">
        <v>4.5999999999999996</v>
      </c>
      <c r="T96" s="34">
        <v>4.5999999999999996</v>
      </c>
      <c r="U96" s="11">
        <v>4.5999999999999996</v>
      </c>
      <c r="V96" s="11">
        <v>4.5999999999999996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4.6000100000000002</v>
      </c>
      <c r="AC96" s="11">
        <v>-1.0000000000000001E-5</v>
      </c>
      <c r="AD96" s="12">
        <v>1.0000021739130436</v>
      </c>
      <c r="AE96" s="11">
        <v>0</v>
      </c>
      <c r="AF96" s="12"/>
      <c r="AG96" s="3"/>
    </row>
    <row r="97" spans="1:33" ht="51" outlineLevel="3" x14ac:dyDescent="0.25">
      <c r="A97" s="9" t="s">
        <v>166</v>
      </c>
      <c r="B97" s="20" t="s">
        <v>150</v>
      </c>
      <c r="C97" s="9" t="s">
        <v>166</v>
      </c>
      <c r="D97" s="9"/>
      <c r="E97" s="9"/>
      <c r="F97" s="9"/>
      <c r="G97" s="9"/>
      <c r="H97" s="9"/>
      <c r="I97" s="10"/>
      <c r="J97" s="9"/>
      <c r="K97" s="9"/>
      <c r="L97" s="10"/>
      <c r="M97" s="9"/>
      <c r="N97" s="9"/>
      <c r="O97" s="9"/>
      <c r="P97" s="9"/>
      <c r="Q97" s="9"/>
      <c r="R97" s="13">
        <v>0</v>
      </c>
      <c r="S97" s="13">
        <v>4.5999999999999996</v>
      </c>
      <c r="T97" s="53">
        <v>4.5999999999999996</v>
      </c>
      <c r="U97" s="13">
        <v>4.5999999999999996</v>
      </c>
      <c r="V97" s="13">
        <v>4.5999999999999996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4.6000100000000002</v>
      </c>
      <c r="AC97" s="13">
        <v>-1.0000000000000001E-5</v>
      </c>
      <c r="AD97" s="14">
        <v>1.0000021739130436</v>
      </c>
      <c r="AE97" s="13">
        <v>0</v>
      </c>
      <c r="AF97" s="14"/>
      <c r="AG97" s="3"/>
    </row>
    <row r="98" spans="1:33" ht="38.25" customHeight="1" outlineLevel="2" x14ac:dyDescent="0.25">
      <c r="A98" s="9" t="s">
        <v>167</v>
      </c>
      <c r="B98" s="19" t="s">
        <v>168</v>
      </c>
      <c r="C98" s="9" t="s">
        <v>167</v>
      </c>
      <c r="D98" s="9"/>
      <c r="E98" s="9"/>
      <c r="F98" s="9"/>
      <c r="G98" s="9"/>
      <c r="H98" s="9"/>
      <c r="I98" s="10"/>
      <c r="J98" s="9"/>
      <c r="K98" s="9"/>
      <c r="L98" s="9"/>
      <c r="M98" s="9"/>
      <c r="N98" s="9"/>
      <c r="O98" s="9"/>
      <c r="P98" s="9"/>
      <c r="Q98" s="9"/>
      <c r="R98" s="11">
        <v>0</v>
      </c>
      <c r="S98" s="11">
        <v>74.959999999999994</v>
      </c>
      <c r="T98" s="34">
        <v>74.959999999999994</v>
      </c>
      <c r="U98" s="11">
        <v>74.959999999999994</v>
      </c>
      <c r="V98" s="11">
        <v>74.959999999999994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74.92</v>
      </c>
      <c r="AC98" s="11">
        <v>0.04</v>
      </c>
      <c r="AD98" s="12">
        <v>0.99946638207043759</v>
      </c>
      <c r="AE98" s="11">
        <v>0</v>
      </c>
      <c r="AF98" s="12"/>
      <c r="AG98" s="3"/>
    </row>
    <row r="99" spans="1:33" s="51" customFormat="1" outlineLevel="1" x14ac:dyDescent="0.25">
      <c r="A99" s="47" t="s">
        <v>169</v>
      </c>
      <c r="B99" s="48" t="s">
        <v>170</v>
      </c>
      <c r="C99" s="9" t="s">
        <v>169</v>
      </c>
      <c r="D99" s="9"/>
      <c r="E99" s="9"/>
      <c r="F99" s="9"/>
      <c r="G99" s="9"/>
      <c r="H99" s="9"/>
      <c r="I99" s="10"/>
      <c r="J99" s="9"/>
      <c r="K99" s="9"/>
      <c r="L99" s="9"/>
      <c r="M99" s="9"/>
      <c r="N99" s="9"/>
      <c r="O99" s="9"/>
      <c r="P99" s="9"/>
      <c r="Q99" s="9"/>
      <c r="R99" s="11">
        <v>0</v>
      </c>
      <c r="S99" s="11">
        <v>615.24462000000005</v>
      </c>
      <c r="T99" s="49">
        <v>655.24462000000005</v>
      </c>
      <c r="U99" s="11">
        <v>655.24462000000005</v>
      </c>
      <c r="V99" s="11">
        <v>655.24462000000005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655.24946999999997</v>
      </c>
      <c r="AC99" s="11">
        <v>-4.8500000000000001E-3</v>
      </c>
      <c r="AD99" s="12">
        <v>1.0000074018158287</v>
      </c>
      <c r="AE99" s="11">
        <v>0</v>
      </c>
      <c r="AF99" s="12"/>
      <c r="AG99" s="50"/>
    </row>
    <row r="100" spans="1:33" s="41" customFormat="1" ht="38.25" outlineLevel="2" x14ac:dyDescent="0.25">
      <c r="A100" s="38" t="s">
        <v>171</v>
      </c>
      <c r="B100" s="39" t="s">
        <v>172</v>
      </c>
      <c r="C100" s="9" t="s">
        <v>171</v>
      </c>
      <c r="D100" s="9"/>
      <c r="E100" s="9"/>
      <c r="F100" s="9"/>
      <c r="G100" s="9"/>
      <c r="H100" s="9"/>
      <c r="I100" s="10"/>
      <c r="J100" s="9"/>
      <c r="K100" s="9"/>
      <c r="L100" s="9"/>
      <c r="M100" s="9"/>
      <c r="N100" s="9"/>
      <c r="O100" s="9"/>
      <c r="P100" s="9"/>
      <c r="Q100" s="9"/>
      <c r="R100" s="11">
        <v>0</v>
      </c>
      <c r="S100" s="11">
        <v>1.75</v>
      </c>
      <c r="T100" s="34">
        <v>1.75</v>
      </c>
      <c r="U100" s="11">
        <v>1.75</v>
      </c>
      <c r="V100" s="11">
        <v>1.75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1.75</v>
      </c>
      <c r="AC100" s="11">
        <v>0</v>
      </c>
      <c r="AD100" s="12">
        <v>1</v>
      </c>
      <c r="AE100" s="11">
        <v>0</v>
      </c>
      <c r="AF100" s="12"/>
      <c r="AG100" s="40"/>
    </row>
    <row r="101" spans="1:33" s="41" customFormat="1" ht="38.25" outlineLevel="3" x14ac:dyDescent="0.25">
      <c r="A101" s="38" t="s">
        <v>173</v>
      </c>
      <c r="B101" s="52" t="s">
        <v>174</v>
      </c>
      <c r="C101" s="9" t="s">
        <v>173</v>
      </c>
      <c r="D101" s="9"/>
      <c r="E101" s="9"/>
      <c r="F101" s="9"/>
      <c r="G101" s="9"/>
      <c r="H101" s="9"/>
      <c r="I101" s="10"/>
      <c r="J101" s="9"/>
      <c r="K101" s="9"/>
      <c r="L101" s="10"/>
      <c r="M101" s="9"/>
      <c r="N101" s="9"/>
      <c r="O101" s="9"/>
      <c r="P101" s="9"/>
      <c r="Q101" s="9"/>
      <c r="R101" s="13">
        <v>0</v>
      </c>
      <c r="S101" s="13">
        <v>1.75</v>
      </c>
      <c r="T101" s="53">
        <v>1.75</v>
      </c>
      <c r="U101" s="13">
        <v>1.75</v>
      </c>
      <c r="V101" s="13">
        <v>1.75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1.75</v>
      </c>
      <c r="AC101" s="13">
        <v>0</v>
      </c>
      <c r="AD101" s="14">
        <v>1</v>
      </c>
      <c r="AE101" s="13">
        <v>0</v>
      </c>
      <c r="AF101" s="14"/>
      <c r="AG101" s="40"/>
    </row>
    <row r="102" spans="1:33" s="41" customFormat="1" ht="38.25" outlineLevel="2" x14ac:dyDescent="0.25">
      <c r="A102" s="38" t="s">
        <v>175</v>
      </c>
      <c r="B102" s="39" t="s">
        <v>176</v>
      </c>
      <c r="C102" s="9" t="s">
        <v>175</v>
      </c>
      <c r="D102" s="9"/>
      <c r="E102" s="9"/>
      <c r="F102" s="9"/>
      <c r="G102" s="9"/>
      <c r="H102" s="9"/>
      <c r="I102" s="10"/>
      <c r="J102" s="9"/>
      <c r="K102" s="9"/>
      <c r="L102" s="9"/>
      <c r="M102" s="9"/>
      <c r="N102" s="9"/>
      <c r="O102" s="9"/>
      <c r="P102" s="9"/>
      <c r="Q102" s="9"/>
      <c r="R102" s="11">
        <v>0</v>
      </c>
      <c r="S102" s="11">
        <v>91.36</v>
      </c>
      <c r="T102" s="34">
        <v>131.36000000000001</v>
      </c>
      <c r="U102" s="11">
        <v>131.36000000000001</v>
      </c>
      <c r="V102" s="11">
        <v>131.36000000000001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131.35900000000001</v>
      </c>
      <c r="AC102" s="11">
        <v>1E-3</v>
      </c>
      <c r="AD102" s="12">
        <v>0.99999238733252127</v>
      </c>
      <c r="AE102" s="11">
        <v>0</v>
      </c>
      <c r="AF102" s="12"/>
      <c r="AG102" s="40"/>
    </row>
    <row r="103" spans="1:33" s="41" customFormat="1" ht="38.25" outlineLevel="2" x14ac:dyDescent="0.25">
      <c r="A103" s="38" t="s">
        <v>177</v>
      </c>
      <c r="B103" s="39" t="s">
        <v>178</v>
      </c>
      <c r="C103" s="9" t="s">
        <v>177</v>
      </c>
      <c r="D103" s="9"/>
      <c r="E103" s="9"/>
      <c r="F103" s="9"/>
      <c r="G103" s="9"/>
      <c r="H103" s="9"/>
      <c r="I103" s="10"/>
      <c r="J103" s="9"/>
      <c r="K103" s="9"/>
      <c r="L103" s="9"/>
      <c r="M103" s="9"/>
      <c r="N103" s="9"/>
      <c r="O103" s="9"/>
      <c r="P103" s="9"/>
      <c r="Q103" s="9"/>
      <c r="R103" s="11">
        <v>0</v>
      </c>
      <c r="S103" s="11">
        <v>157.57462000000001</v>
      </c>
      <c r="T103" s="34">
        <v>157.57462000000001</v>
      </c>
      <c r="U103" s="11">
        <v>157.57462000000001</v>
      </c>
      <c r="V103" s="11">
        <v>157.57462000000001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157.57946999999999</v>
      </c>
      <c r="AC103" s="11">
        <v>-4.8500000000000001E-3</v>
      </c>
      <c r="AD103" s="12">
        <v>1.0000307790683551</v>
      </c>
      <c r="AE103" s="11">
        <v>0</v>
      </c>
      <c r="AF103" s="12"/>
      <c r="AG103" s="40"/>
    </row>
    <row r="104" spans="1:33" ht="51" outlineLevel="2" x14ac:dyDescent="0.25">
      <c r="A104" s="9" t="s">
        <v>179</v>
      </c>
      <c r="B104" s="26" t="s">
        <v>180</v>
      </c>
      <c r="C104" s="9" t="s">
        <v>179</v>
      </c>
      <c r="D104" s="9"/>
      <c r="E104" s="9"/>
      <c r="F104" s="9"/>
      <c r="G104" s="9"/>
      <c r="H104" s="9"/>
      <c r="I104" s="10"/>
      <c r="J104" s="9"/>
      <c r="K104" s="9"/>
      <c r="L104" s="9"/>
      <c r="M104" s="9"/>
      <c r="N104" s="9"/>
      <c r="O104" s="9"/>
      <c r="P104" s="9"/>
      <c r="Q104" s="9"/>
      <c r="R104" s="11">
        <v>0</v>
      </c>
      <c r="S104" s="11">
        <v>53.79</v>
      </c>
      <c r="T104" s="34">
        <v>53.79</v>
      </c>
      <c r="U104" s="11">
        <v>53.79</v>
      </c>
      <c r="V104" s="11">
        <v>53.79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53.79</v>
      </c>
      <c r="AC104" s="11">
        <v>0</v>
      </c>
      <c r="AD104" s="12">
        <v>1</v>
      </c>
      <c r="AE104" s="11">
        <v>0</v>
      </c>
      <c r="AF104" s="12"/>
      <c r="AG104" s="3"/>
    </row>
    <row r="105" spans="1:33" ht="51" outlineLevel="3" x14ac:dyDescent="0.25">
      <c r="A105" s="9" t="s">
        <v>179</v>
      </c>
      <c r="B105" s="20" t="s">
        <v>180</v>
      </c>
      <c r="C105" s="9" t="s">
        <v>179</v>
      </c>
      <c r="D105" s="9"/>
      <c r="E105" s="9"/>
      <c r="F105" s="9"/>
      <c r="G105" s="9"/>
      <c r="H105" s="9"/>
      <c r="I105" s="10"/>
      <c r="J105" s="9"/>
      <c r="K105" s="9"/>
      <c r="L105" s="10"/>
      <c r="M105" s="9"/>
      <c r="N105" s="9"/>
      <c r="O105" s="9"/>
      <c r="P105" s="9"/>
      <c r="Q105" s="9"/>
      <c r="R105" s="13">
        <v>0</v>
      </c>
      <c r="S105" s="13">
        <v>53.79</v>
      </c>
      <c r="T105" s="24">
        <v>53.79</v>
      </c>
      <c r="U105" s="13">
        <v>53.79</v>
      </c>
      <c r="V105" s="13">
        <v>53.79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53.79</v>
      </c>
      <c r="AC105" s="13">
        <v>0</v>
      </c>
      <c r="AD105" s="14">
        <v>1</v>
      </c>
      <c r="AE105" s="13">
        <v>0</v>
      </c>
      <c r="AF105" s="14"/>
      <c r="AG105" s="3"/>
    </row>
    <row r="106" spans="1:33" ht="63.75" outlineLevel="2" x14ac:dyDescent="0.25">
      <c r="A106" s="9" t="s">
        <v>181</v>
      </c>
      <c r="B106" s="19" t="s">
        <v>182</v>
      </c>
      <c r="C106" s="9" t="s">
        <v>181</v>
      </c>
      <c r="D106" s="9"/>
      <c r="E106" s="9"/>
      <c r="F106" s="9"/>
      <c r="G106" s="9"/>
      <c r="H106" s="9"/>
      <c r="I106" s="10"/>
      <c r="J106" s="9"/>
      <c r="K106" s="9"/>
      <c r="L106" s="9"/>
      <c r="M106" s="9"/>
      <c r="N106" s="9"/>
      <c r="O106" s="9"/>
      <c r="P106" s="9"/>
      <c r="Q106" s="9"/>
      <c r="R106" s="11">
        <v>0</v>
      </c>
      <c r="S106" s="11">
        <v>80</v>
      </c>
      <c r="T106" s="34">
        <v>80</v>
      </c>
      <c r="U106" s="11">
        <v>80</v>
      </c>
      <c r="V106" s="11">
        <v>80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80</v>
      </c>
      <c r="AC106" s="11">
        <v>0</v>
      </c>
      <c r="AD106" s="12">
        <v>1</v>
      </c>
      <c r="AE106" s="11">
        <v>0</v>
      </c>
      <c r="AF106" s="12"/>
      <c r="AG106" s="3"/>
    </row>
    <row r="107" spans="1:33" ht="51" outlineLevel="2" x14ac:dyDescent="0.25">
      <c r="A107" s="9" t="s">
        <v>183</v>
      </c>
      <c r="B107" s="19" t="s">
        <v>184</v>
      </c>
      <c r="C107" s="9" t="s">
        <v>183</v>
      </c>
      <c r="D107" s="9"/>
      <c r="E107" s="9"/>
      <c r="F107" s="9"/>
      <c r="G107" s="9"/>
      <c r="H107" s="9"/>
      <c r="I107" s="10"/>
      <c r="J107" s="9"/>
      <c r="K107" s="9"/>
      <c r="L107" s="9"/>
      <c r="M107" s="9"/>
      <c r="N107" s="9"/>
      <c r="O107" s="9"/>
      <c r="P107" s="9"/>
      <c r="Q107" s="9"/>
      <c r="R107" s="11">
        <v>0</v>
      </c>
      <c r="S107" s="11">
        <v>230.77</v>
      </c>
      <c r="T107" s="34">
        <v>230.77</v>
      </c>
      <c r="U107" s="11">
        <v>230.77</v>
      </c>
      <c r="V107" s="11">
        <v>230.77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230.77099999999999</v>
      </c>
      <c r="AC107" s="11">
        <v>-1E-3</v>
      </c>
      <c r="AD107" s="12">
        <v>1.0000043333188888</v>
      </c>
      <c r="AE107" s="11">
        <v>0</v>
      </c>
      <c r="AF107" s="12"/>
      <c r="AG107" s="3"/>
    </row>
    <row r="108" spans="1:33" s="36" customFormat="1" ht="18" outlineLevel="1" x14ac:dyDescent="0.25">
      <c r="A108" s="32" t="s">
        <v>185</v>
      </c>
      <c r="B108" s="33" t="s">
        <v>186</v>
      </c>
      <c r="C108" s="9" t="s">
        <v>185</v>
      </c>
      <c r="D108" s="9"/>
      <c r="E108" s="9"/>
      <c r="F108" s="9"/>
      <c r="G108" s="9"/>
      <c r="H108" s="9"/>
      <c r="I108" s="10"/>
      <c r="J108" s="9"/>
      <c r="K108" s="9"/>
      <c r="L108" s="9"/>
      <c r="M108" s="9"/>
      <c r="N108" s="9"/>
      <c r="O108" s="9"/>
      <c r="P108" s="9"/>
      <c r="Q108" s="9"/>
      <c r="R108" s="11">
        <v>0</v>
      </c>
      <c r="S108" s="11">
        <v>0.76</v>
      </c>
      <c r="T108" s="34">
        <f>T109+T110</f>
        <v>1302.3599999999999</v>
      </c>
      <c r="U108" s="11">
        <v>9.36</v>
      </c>
      <c r="V108" s="11">
        <v>9.36</v>
      </c>
      <c r="W108" s="11">
        <v>0</v>
      </c>
      <c r="X108" s="11">
        <v>0</v>
      </c>
      <c r="Y108" s="11">
        <v>0</v>
      </c>
      <c r="Z108" s="11">
        <v>0</v>
      </c>
      <c r="AA108" s="11">
        <v>5635.1337400000002</v>
      </c>
      <c r="AB108" s="11">
        <v>5844.4977699999999</v>
      </c>
      <c r="AC108" s="11">
        <v>-200.00403</v>
      </c>
      <c r="AD108" s="12">
        <v>22.367951923076923</v>
      </c>
      <c r="AE108" s="11">
        <v>0</v>
      </c>
      <c r="AF108" s="12"/>
      <c r="AG108" s="35"/>
    </row>
    <row r="109" spans="1:33" ht="18" outlineLevel="2" x14ac:dyDescent="0.25">
      <c r="A109" s="9" t="s">
        <v>187</v>
      </c>
      <c r="B109" s="19" t="s">
        <v>188</v>
      </c>
      <c r="C109" s="9" t="s">
        <v>187</v>
      </c>
      <c r="D109" s="9"/>
      <c r="E109" s="9"/>
      <c r="F109" s="9"/>
      <c r="G109" s="9"/>
      <c r="H109" s="9"/>
      <c r="I109" s="10"/>
      <c r="J109" s="9"/>
      <c r="K109" s="9"/>
      <c r="L109" s="9"/>
      <c r="M109" s="9"/>
      <c r="N109" s="9"/>
      <c r="O109" s="9"/>
      <c r="P109" s="9"/>
      <c r="Q109" s="9"/>
      <c r="R109" s="11">
        <v>0</v>
      </c>
      <c r="S109" s="11">
        <v>0.76</v>
      </c>
      <c r="T109" s="34">
        <v>9.36</v>
      </c>
      <c r="U109" s="11">
        <v>9.36</v>
      </c>
      <c r="V109" s="11">
        <v>9.36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9.3640299999999996</v>
      </c>
      <c r="AC109" s="11">
        <v>-4.0299999999999997E-3</v>
      </c>
      <c r="AD109" s="12">
        <v>1.0004305555555555</v>
      </c>
      <c r="AE109" s="11">
        <v>0</v>
      </c>
      <c r="AF109" s="12"/>
      <c r="AG109" s="3"/>
    </row>
    <row r="110" spans="1:33" ht="18" outlineLevel="1" x14ac:dyDescent="0.25">
      <c r="A110" s="9" t="s">
        <v>189</v>
      </c>
      <c r="B110" s="19" t="s">
        <v>191</v>
      </c>
      <c r="C110" s="9" t="s">
        <v>189</v>
      </c>
      <c r="D110" s="9"/>
      <c r="E110" s="9"/>
      <c r="F110" s="9"/>
      <c r="G110" s="9"/>
      <c r="H110" s="9"/>
      <c r="I110" s="10"/>
      <c r="J110" s="9"/>
      <c r="K110" s="9"/>
      <c r="L110" s="9"/>
      <c r="M110" s="9"/>
      <c r="N110" s="9"/>
      <c r="O110" s="9"/>
      <c r="P110" s="9"/>
      <c r="Q110" s="9"/>
      <c r="R110" s="11">
        <v>0</v>
      </c>
      <c r="S110" s="11">
        <v>1293</v>
      </c>
      <c r="T110" s="34">
        <v>1293</v>
      </c>
      <c r="U110" s="11">
        <v>1293</v>
      </c>
      <c r="V110" s="11">
        <v>1293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1293</v>
      </c>
      <c r="AC110" s="11">
        <v>0</v>
      </c>
      <c r="AD110" s="12">
        <v>1</v>
      </c>
      <c r="AE110" s="11">
        <v>0</v>
      </c>
      <c r="AF110" s="12"/>
      <c r="AG110" s="3"/>
    </row>
    <row r="111" spans="1:33" ht="18" outlineLevel="2" x14ac:dyDescent="0.25">
      <c r="A111" s="9" t="s">
        <v>190</v>
      </c>
      <c r="B111" s="19" t="s">
        <v>191</v>
      </c>
      <c r="C111" s="9" t="s">
        <v>190</v>
      </c>
      <c r="D111" s="9"/>
      <c r="E111" s="9"/>
      <c r="F111" s="9"/>
      <c r="G111" s="9"/>
      <c r="H111" s="9"/>
      <c r="I111" s="10"/>
      <c r="J111" s="9"/>
      <c r="K111" s="9"/>
      <c r="L111" s="9"/>
      <c r="M111" s="9"/>
      <c r="N111" s="9"/>
      <c r="O111" s="9"/>
      <c r="P111" s="9"/>
      <c r="Q111" s="9"/>
      <c r="R111" s="11">
        <v>0</v>
      </c>
      <c r="S111" s="11">
        <v>1293</v>
      </c>
      <c r="T111" s="34">
        <v>1293</v>
      </c>
      <c r="U111" s="11">
        <v>1293</v>
      </c>
      <c r="V111" s="11">
        <v>1293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1293</v>
      </c>
      <c r="AC111" s="11">
        <v>0</v>
      </c>
      <c r="AD111" s="12">
        <v>1</v>
      </c>
      <c r="AE111" s="11">
        <v>0</v>
      </c>
      <c r="AF111" s="12"/>
      <c r="AG111" s="3"/>
    </row>
    <row r="112" spans="1:33" ht="25.5" outlineLevel="3" x14ac:dyDescent="0.25">
      <c r="A112" s="9" t="s">
        <v>192</v>
      </c>
      <c r="B112" s="20" t="s">
        <v>193</v>
      </c>
      <c r="C112" s="9" t="s">
        <v>192</v>
      </c>
      <c r="D112" s="9"/>
      <c r="E112" s="9"/>
      <c r="F112" s="9"/>
      <c r="G112" s="9"/>
      <c r="H112" s="9"/>
      <c r="I112" s="10"/>
      <c r="J112" s="9"/>
      <c r="K112" s="9"/>
      <c r="L112" s="10"/>
      <c r="M112" s="9"/>
      <c r="N112" s="9"/>
      <c r="O112" s="9"/>
      <c r="P112" s="9"/>
      <c r="Q112" s="9"/>
      <c r="R112" s="13">
        <v>0</v>
      </c>
      <c r="S112" s="13">
        <v>100</v>
      </c>
      <c r="T112" s="24">
        <v>100</v>
      </c>
      <c r="U112" s="13">
        <v>100</v>
      </c>
      <c r="V112" s="13">
        <v>100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100</v>
      </c>
      <c r="AC112" s="13">
        <v>0</v>
      </c>
      <c r="AD112" s="14">
        <v>1</v>
      </c>
      <c r="AE112" s="13">
        <v>0</v>
      </c>
      <c r="AF112" s="14"/>
      <c r="AG112" s="3"/>
    </row>
    <row r="113" spans="1:33" ht="25.5" outlineLevel="3" x14ac:dyDescent="0.25">
      <c r="A113" s="9" t="s">
        <v>194</v>
      </c>
      <c r="B113" s="20" t="s">
        <v>195</v>
      </c>
      <c r="C113" s="9" t="s">
        <v>194</v>
      </c>
      <c r="D113" s="9"/>
      <c r="E113" s="9"/>
      <c r="F113" s="9"/>
      <c r="G113" s="9"/>
      <c r="H113" s="9"/>
      <c r="I113" s="10"/>
      <c r="J113" s="9"/>
      <c r="K113" s="9"/>
      <c r="L113" s="10"/>
      <c r="M113" s="9"/>
      <c r="N113" s="9"/>
      <c r="O113" s="9"/>
      <c r="P113" s="9"/>
      <c r="Q113" s="9"/>
      <c r="R113" s="13">
        <v>0</v>
      </c>
      <c r="S113" s="13">
        <v>552</v>
      </c>
      <c r="T113" s="24">
        <v>552</v>
      </c>
      <c r="U113" s="13">
        <v>552</v>
      </c>
      <c r="V113" s="13">
        <v>552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552</v>
      </c>
      <c r="AC113" s="13">
        <v>0</v>
      </c>
      <c r="AD113" s="14">
        <v>1</v>
      </c>
      <c r="AE113" s="13">
        <v>0</v>
      </c>
      <c r="AF113" s="14"/>
      <c r="AG113" s="3"/>
    </row>
    <row r="114" spans="1:33" ht="25.5" outlineLevel="3" x14ac:dyDescent="0.25">
      <c r="A114" s="9" t="s">
        <v>196</v>
      </c>
      <c r="B114" s="20" t="s">
        <v>197</v>
      </c>
      <c r="C114" s="9" t="s">
        <v>196</v>
      </c>
      <c r="D114" s="9"/>
      <c r="E114" s="9"/>
      <c r="F114" s="9"/>
      <c r="G114" s="9"/>
      <c r="H114" s="9"/>
      <c r="I114" s="10"/>
      <c r="J114" s="9"/>
      <c r="K114" s="9"/>
      <c r="L114" s="10"/>
      <c r="M114" s="9"/>
      <c r="N114" s="9"/>
      <c r="O114" s="9"/>
      <c r="P114" s="9"/>
      <c r="Q114" s="9"/>
      <c r="R114" s="13">
        <v>0</v>
      </c>
      <c r="S114" s="13">
        <v>241</v>
      </c>
      <c r="T114" s="24">
        <v>241</v>
      </c>
      <c r="U114" s="13">
        <v>241</v>
      </c>
      <c r="V114" s="13">
        <v>241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241</v>
      </c>
      <c r="AC114" s="13">
        <v>0</v>
      </c>
      <c r="AD114" s="14">
        <v>1</v>
      </c>
      <c r="AE114" s="13">
        <v>0</v>
      </c>
      <c r="AF114" s="14"/>
      <c r="AG114" s="3"/>
    </row>
    <row r="115" spans="1:33" ht="25.5" outlineLevel="3" x14ac:dyDescent="0.25">
      <c r="A115" s="9" t="s">
        <v>198</v>
      </c>
      <c r="B115" s="20" t="s">
        <v>199</v>
      </c>
      <c r="C115" s="9" t="s">
        <v>198</v>
      </c>
      <c r="D115" s="9"/>
      <c r="E115" s="9"/>
      <c r="F115" s="9"/>
      <c r="G115" s="9"/>
      <c r="H115" s="9"/>
      <c r="I115" s="10"/>
      <c r="J115" s="9"/>
      <c r="K115" s="9"/>
      <c r="L115" s="10"/>
      <c r="M115" s="9"/>
      <c r="N115" s="9"/>
      <c r="O115" s="9"/>
      <c r="P115" s="9"/>
      <c r="Q115" s="9"/>
      <c r="R115" s="13">
        <v>0</v>
      </c>
      <c r="S115" s="13">
        <v>110</v>
      </c>
      <c r="T115" s="24">
        <v>110</v>
      </c>
      <c r="U115" s="13">
        <v>110</v>
      </c>
      <c r="V115" s="13">
        <v>110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120</v>
      </c>
      <c r="AC115" s="13">
        <v>-10</v>
      </c>
      <c r="AD115" s="14">
        <v>1.0909090909090908</v>
      </c>
      <c r="AE115" s="13">
        <v>0</v>
      </c>
      <c r="AF115" s="14"/>
      <c r="AG115" s="3"/>
    </row>
    <row r="116" spans="1:33" ht="25.5" outlineLevel="3" x14ac:dyDescent="0.25">
      <c r="A116" s="9" t="s">
        <v>200</v>
      </c>
      <c r="B116" s="20" t="s">
        <v>201</v>
      </c>
      <c r="C116" s="9" t="s">
        <v>200</v>
      </c>
      <c r="D116" s="9"/>
      <c r="E116" s="9"/>
      <c r="F116" s="9"/>
      <c r="G116" s="9"/>
      <c r="H116" s="9"/>
      <c r="I116" s="10"/>
      <c r="J116" s="9"/>
      <c r="K116" s="9"/>
      <c r="L116" s="10"/>
      <c r="M116" s="9"/>
      <c r="N116" s="9"/>
      <c r="O116" s="9"/>
      <c r="P116" s="9"/>
      <c r="Q116" s="9"/>
      <c r="R116" s="13">
        <v>0</v>
      </c>
      <c r="S116" s="13">
        <v>180</v>
      </c>
      <c r="T116" s="24">
        <v>180</v>
      </c>
      <c r="U116" s="13">
        <v>180</v>
      </c>
      <c r="V116" s="13">
        <v>180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180</v>
      </c>
      <c r="AC116" s="13">
        <v>0</v>
      </c>
      <c r="AD116" s="14">
        <v>1</v>
      </c>
      <c r="AE116" s="13">
        <v>0</v>
      </c>
      <c r="AF116" s="14"/>
      <c r="AG116" s="3"/>
    </row>
    <row r="117" spans="1:33" ht="25.5" outlineLevel="3" x14ac:dyDescent="0.25">
      <c r="A117" s="9" t="s">
        <v>202</v>
      </c>
      <c r="B117" s="20" t="s">
        <v>203</v>
      </c>
      <c r="C117" s="9" t="s">
        <v>202</v>
      </c>
      <c r="D117" s="9"/>
      <c r="E117" s="9"/>
      <c r="F117" s="9"/>
      <c r="G117" s="9"/>
      <c r="H117" s="9"/>
      <c r="I117" s="10"/>
      <c r="J117" s="9"/>
      <c r="K117" s="9"/>
      <c r="L117" s="10"/>
      <c r="M117" s="9"/>
      <c r="N117" s="9"/>
      <c r="O117" s="9"/>
      <c r="P117" s="9"/>
      <c r="Q117" s="9"/>
      <c r="R117" s="13">
        <v>0</v>
      </c>
      <c r="S117" s="13">
        <v>110</v>
      </c>
      <c r="T117" s="24">
        <v>110</v>
      </c>
      <c r="U117" s="13">
        <v>110</v>
      </c>
      <c r="V117" s="13">
        <v>110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100</v>
      </c>
      <c r="AC117" s="13">
        <v>10</v>
      </c>
      <c r="AD117" s="14">
        <v>0.90909090909090906</v>
      </c>
      <c r="AE117" s="13">
        <v>0</v>
      </c>
      <c r="AF117" s="14"/>
      <c r="AG117" s="3"/>
    </row>
    <row r="118" spans="1:33" s="45" customFormat="1" outlineLevel="3" x14ac:dyDescent="0.3">
      <c r="A118" s="43"/>
      <c r="B118" s="46" t="s">
        <v>337</v>
      </c>
      <c r="C118" s="9"/>
      <c r="D118" s="9"/>
      <c r="E118" s="9"/>
      <c r="F118" s="9"/>
      <c r="G118" s="9"/>
      <c r="H118" s="9"/>
      <c r="I118" s="10"/>
      <c r="J118" s="9"/>
      <c r="K118" s="9"/>
      <c r="L118" s="10"/>
      <c r="M118" s="9"/>
      <c r="N118" s="9"/>
      <c r="O118" s="9"/>
      <c r="P118" s="9"/>
      <c r="Q118" s="9"/>
      <c r="R118" s="13"/>
      <c r="S118" s="13"/>
      <c r="T118" s="54">
        <f>T41+T47+T51+T58+T62+T108</f>
        <v>20325.56266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4"/>
      <c r="AE118" s="13"/>
      <c r="AF118" s="14"/>
      <c r="AG118" s="44"/>
    </row>
    <row r="119" spans="1:33" s="45" customFormat="1" outlineLevel="3" x14ac:dyDescent="0.3">
      <c r="A119" s="43"/>
      <c r="B119" s="46" t="s">
        <v>338</v>
      </c>
      <c r="C119" s="9"/>
      <c r="D119" s="9"/>
      <c r="E119" s="9"/>
      <c r="F119" s="9"/>
      <c r="G119" s="9"/>
      <c r="H119" s="9"/>
      <c r="I119" s="10"/>
      <c r="J119" s="9"/>
      <c r="K119" s="9"/>
      <c r="L119" s="10"/>
      <c r="M119" s="9"/>
      <c r="N119" s="9"/>
      <c r="O119" s="9"/>
      <c r="P119" s="9"/>
      <c r="Q119" s="9"/>
      <c r="R119" s="13"/>
      <c r="S119" s="13"/>
      <c r="T119" s="54">
        <f>T40+T118</f>
        <v>176598.23465999999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4"/>
      <c r="AE119" s="13"/>
      <c r="AF119" s="14"/>
      <c r="AG119" s="44"/>
    </row>
    <row r="120" spans="1:33" s="36" customFormat="1" ht="18" x14ac:dyDescent="0.25">
      <c r="A120" s="32" t="s">
        <v>204</v>
      </c>
      <c r="B120" s="33" t="s">
        <v>205</v>
      </c>
      <c r="C120" s="9" t="s">
        <v>204</v>
      </c>
      <c r="D120" s="9"/>
      <c r="E120" s="9"/>
      <c r="F120" s="9"/>
      <c r="G120" s="9"/>
      <c r="H120" s="9"/>
      <c r="I120" s="10"/>
      <c r="J120" s="9"/>
      <c r="K120" s="9"/>
      <c r="L120" s="9"/>
      <c r="M120" s="9"/>
      <c r="N120" s="9"/>
      <c r="O120" s="9"/>
      <c r="P120" s="9"/>
      <c r="Q120" s="9"/>
      <c r="R120" s="11">
        <v>0</v>
      </c>
      <c r="S120" s="11">
        <v>82747.73646</v>
      </c>
      <c r="T120" s="34">
        <v>339465.36645999999</v>
      </c>
      <c r="U120" s="11">
        <v>339091.16645999998</v>
      </c>
      <c r="V120" s="11">
        <v>339091.16645999998</v>
      </c>
      <c r="W120" s="11">
        <v>0</v>
      </c>
      <c r="X120" s="11">
        <v>0</v>
      </c>
      <c r="Y120" s="11">
        <v>0</v>
      </c>
      <c r="Z120" s="11">
        <v>0</v>
      </c>
      <c r="AA120" s="11">
        <v>4245.2866999999997</v>
      </c>
      <c r="AB120" s="11">
        <v>339864.34873000003</v>
      </c>
      <c r="AC120" s="11">
        <v>3472.1044299999999</v>
      </c>
      <c r="AD120" s="12">
        <v>0.98976055771004701</v>
      </c>
      <c r="AE120" s="11">
        <v>0</v>
      </c>
      <c r="AF120" s="12"/>
      <c r="AG120" s="35"/>
    </row>
    <row r="121" spans="1:33" s="36" customFormat="1" ht="18" outlineLevel="1" x14ac:dyDescent="0.25">
      <c r="A121" s="32" t="s">
        <v>206</v>
      </c>
      <c r="B121" s="33" t="s">
        <v>207</v>
      </c>
      <c r="C121" s="9" t="s">
        <v>206</v>
      </c>
      <c r="D121" s="9"/>
      <c r="E121" s="9"/>
      <c r="F121" s="9"/>
      <c r="G121" s="9"/>
      <c r="H121" s="9"/>
      <c r="I121" s="10"/>
      <c r="J121" s="9"/>
      <c r="K121" s="9"/>
      <c r="L121" s="9"/>
      <c r="M121" s="9"/>
      <c r="N121" s="9"/>
      <c r="O121" s="9"/>
      <c r="P121" s="9"/>
      <c r="Q121" s="9"/>
      <c r="R121" s="11">
        <v>0</v>
      </c>
      <c r="S121" s="11">
        <v>2332.4</v>
      </c>
      <c r="T121" s="34">
        <v>32342.400000000001</v>
      </c>
      <c r="U121" s="11">
        <v>32342.400000000001</v>
      </c>
      <c r="V121" s="11">
        <v>32342.400000000001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32342.400000000001</v>
      </c>
      <c r="AC121" s="11">
        <v>0</v>
      </c>
      <c r="AD121" s="12">
        <v>1</v>
      </c>
      <c r="AE121" s="11">
        <v>0</v>
      </c>
      <c r="AF121" s="12"/>
      <c r="AG121" s="35"/>
    </row>
    <row r="122" spans="1:33" ht="25.5" outlineLevel="2" x14ac:dyDescent="0.25">
      <c r="A122" s="9" t="s">
        <v>208</v>
      </c>
      <c r="B122" s="19" t="s">
        <v>209</v>
      </c>
      <c r="C122" s="9" t="s">
        <v>208</v>
      </c>
      <c r="D122" s="9"/>
      <c r="E122" s="9"/>
      <c r="F122" s="9"/>
      <c r="G122" s="9"/>
      <c r="H122" s="9"/>
      <c r="I122" s="10"/>
      <c r="J122" s="9"/>
      <c r="K122" s="9"/>
      <c r="L122" s="9"/>
      <c r="M122" s="9"/>
      <c r="N122" s="9"/>
      <c r="O122" s="9"/>
      <c r="P122" s="9"/>
      <c r="Q122" s="9"/>
      <c r="R122" s="11">
        <v>0</v>
      </c>
      <c r="S122" s="11">
        <v>0</v>
      </c>
      <c r="T122" s="37">
        <v>30010</v>
      </c>
      <c r="U122" s="11">
        <v>30010</v>
      </c>
      <c r="V122" s="11">
        <v>30010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30010</v>
      </c>
      <c r="AC122" s="11">
        <v>0</v>
      </c>
      <c r="AD122" s="12">
        <v>1</v>
      </c>
      <c r="AE122" s="11">
        <v>0</v>
      </c>
      <c r="AF122" s="12"/>
      <c r="AG122" s="3"/>
    </row>
    <row r="123" spans="1:33" ht="25.5" outlineLevel="2" x14ac:dyDescent="0.25">
      <c r="A123" s="9" t="s">
        <v>210</v>
      </c>
      <c r="B123" s="19" t="s">
        <v>211</v>
      </c>
      <c r="C123" s="9" t="s">
        <v>210</v>
      </c>
      <c r="D123" s="9"/>
      <c r="E123" s="9"/>
      <c r="F123" s="9"/>
      <c r="G123" s="9"/>
      <c r="H123" s="9"/>
      <c r="I123" s="10"/>
      <c r="J123" s="9"/>
      <c r="K123" s="9"/>
      <c r="L123" s="9"/>
      <c r="M123" s="9"/>
      <c r="N123" s="9"/>
      <c r="O123" s="9"/>
      <c r="P123" s="9"/>
      <c r="Q123" s="9"/>
      <c r="R123" s="11">
        <v>0</v>
      </c>
      <c r="S123" s="11">
        <v>2332.4</v>
      </c>
      <c r="T123" s="37">
        <v>2332.4</v>
      </c>
      <c r="U123" s="11">
        <v>2332.4</v>
      </c>
      <c r="V123" s="11">
        <v>2332.4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2332.4</v>
      </c>
      <c r="AC123" s="11">
        <v>0</v>
      </c>
      <c r="AD123" s="12">
        <v>1</v>
      </c>
      <c r="AE123" s="11">
        <v>0</v>
      </c>
      <c r="AF123" s="12"/>
      <c r="AG123" s="3"/>
    </row>
    <row r="124" spans="1:33" s="36" customFormat="1" ht="25.5" outlineLevel="1" x14ac:dyDescent="0.25">
      <c r="A124" s="32" t="s">
        <v>212</v>
      </c>
      <c r="B124" s="33" t="s">
        <v>213</v>
      </c>
      <c r="C124" s="9" t="s">
        <v>212</v>
      </c>
      <c r="D124" s="9"/>
      <c r="E124" s="9"/>
      <c r="F124" s="9"/>
      <c r="G124" s="9"/>
      <c r="H124" s="9"/>
      <c r="I124" s="10"/>
      <c r="J124" s="9"/>
      <c r="K124" s="9"/>
      <c r="L124" s="9"/>
      <c r="M124" s="9"/>
      <c r="N124" s="9"/>
      <c r="O124" s="9"/>
      <c r="P124" s="9"/>
      <c r="Q124" s="9"/>
      <c r="R124" s="11">
        <v>0</v>
      </c>
      <c r="S124" s="11">
        <v>61672.587</v>
      </c>
      <c r="T124" s="34">
        <v>184760.057</v>
      </c>
      <c r="U124" s="11">
        <v>184760.057</v>
      </c>
      <c r="V124" s="11">
        <v>184760.057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181412.33851</v>
      </c>
      <c r="AC124" s="11">
        <v>3347.7184900000002</v>
      </c>
      <c r="AD124" s="12">
        <v>0.98188072387312586</v>
      </c>
      <c r="AE124" s="11">
        <v>0</v>
      </c>
      <c r="AF124" s="12"/>
      <c r="AG124" s="35"/>
    </row>
    <row r="125" spans="1:33" ht="51" outlineLevel="2" x14ac:dyDescent="0.25">
      <c r="A125" s="9" t="s">
        <v>214</v>
      </c>
      <c r="B125" s="19" t="s">
        <v>215</v>
      </c>
      <c r="C125" s="9" t="s">
        <v>214</v>
      </c>
      <c r="D125" s="9"/>
      <c r="E125" s="9"/>
      <c r="F125" s="9"/>
      <c r="G125" s="9"/>
      <c r="H125" s="9"/>
      <c r="I125" s="10"/>
      <c r="J125" s="9"/>
      <c r="K125" s="9"/>
      <c r="L125" s="9"/>
      <c r="M125" s="9"/>
      <c r="N125" s="9"/>
      <c r="O125" s="9"/>
      <c r="P125" s="9"/>
      <c r="Q125" s="9"/>
      <c r="R125" s="11">
        <v>0</v>
      </c>
      <c r="S125" s="11">
        <v>0</v>
      </c>
      <c r="T125" s="34">
        <v>15499</v>
      </c>
      <c r="U125" s="11">
        <v>15499</v>
      </c>
      <c r="V125" s="11">
        <v>15499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15499</v>
      </c>
      <c r="AC125" s="11">
        <v>0</v>
      </c>
      <c r="AD125" s="12">
        <v>1</v>
      </c>
      <c r="AE125" s="11">
        <v>0</v>
      </c>
      <c r="AF125" s="12"/>
      <c r="AG125" s="3"/>
    </row>
    <row r="126" spans="1:33" ht="65.25" customHeight="1" outlineLevel="2" x14ac:dyDescent="0.25">
      <c r="A126" s="9" t="s">
        <v>216</v>
      </c>
      <c r="B126" s="19" t="s">
        <v>217</v>
      </c>
      <c r="C126" s="9" t="s">
        <v>216</v>
      </c>
      <c r="D126" s="9"/>
      <c r="E126" s="9"/>
      <c r="F126" s="9"/>
      <c r="G126" s="9"/>
      <c r="H126" s="9"/>
      <c r="I126" s="10"/>
      <c r="J126" s="9"/>
      <c r="K126" s="9"/>
      <c r="L126" s="9"/>
      <c r="M126" s="9"/>
      <c r="N126" s="9"/>
      <c r="O126" s="9"/>
      <c r="P126" s="9"/>
      <c r="Q126" s="9"/>
      <c r="R126" s="11">
        <v>0</v>
      </c>
      <c r="S126" s="11">
        <v>24584.7</v>
      </c>
      <c r="T126" s="34">
        <v>24584.7</v>
      </c>
      <c r="U126" s="11">
        <v>24584.7</v>
      </c>
      <c r="V126" s="11">
        <v>24584.7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23711.66476</v>
      </c>
      <c r="AC126" s="11">
        <v>873.03524000000004</v>
      </c>
      <c r="AD126" s="12">
        <v>0.96448867629053847</v>
      </c>
      <c r="AE126" s="11">
        <v>0</v>
      </c>
      <c r="AF126" s="12"/>
      <c r="AG126" s="3"/>
    </row>
    <row r="127" spans="1:33" ht="51" outlineLevel="2" x14ac:dyDescent="0.25">
      <c r="A127" s="9" t="s">
        <v>218</v>
      </c>
      <c r="B127" s="19" t="s">
        <v>219</v>
      </c>
      <c r="C127" s="9" t="s">
        <v>218</v>
      </c>
      <c r="D127" s="9"/>
      <c r="E127" s="9"/>
      <c r="F127" s="9"/>
      <c r="G127" s="9"/>
      <c r="H127" s="9"/>
      <c r="I127" s="10"/>
      <c r="J127" s="9"/>
      <c r="K127" s="9"/>
      <c r="L127" s="9"/>
      <c r="M127" s="9"/>
      <c r="N127" s="9"/>
      <c r="O127" s="9"/>
      <c r="P127" s="9"/>
      <c r="Q127" s="9"/>
      <c r="R127" s="11">
        <v>0</v>
      </c>
      <c r="S127" s="11">
        <v>14492.7</v>
      </c>
      <c r="T127" s="34">
        <v>14492.7</v>
      </c>
      <c r="U127" s="11">
        <v>14492.7</v>
      </c>
      <c r="V127" s="11">
        <v>14492.7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13978.021409999999</v>
      </c>
      <c r="AC127" s="11">
        <v>514.67858999999999</v>
      </c>
      <c r="AD127" s="12">
        <v>0.96448704589206979</v>
      </c>
      <c r="AE127" s="11">
        <v>0</v>
      </c>
      <c r="AF127" s="12"/>
      <c r="AG127" s="3"/>
    </row>
    <row r="128" spans="1:33" ht="38.25" outlineLevel="2" x14ac:dyDescent="0.25">
      <c r="A128" s="9" t="s">
        <v>220</v>
      </c>
      <c r="B128" s="19" t="s">
        <v>221</v>
      </c>
      <c r="C128" s="9" t="s">
        <v>220</v>
      </c>
      <c r="D128" s="9"/>
      <c r="E128" s="9"/>
      <c r="F128" s="9"/>
      <c r="G128" s="9"/>
      <c r="H128" s="9"/>
      <c r="I128" s="10"/>
      <c r="J128" s="9"/>
      <c r="K128" s="9"/>
      <c r="L128" s="9"/>
      <c r="M128" s="9"/>
      <c r="N128" s="9"/>
      <c r="O128" s="9"/>
      <c r="P128" s="9"/>
      <c r="Q128" s="9"/>
      <c r="R128" s="11">
        <v>0</v>
      </c>
      <c r="S128" s="11">
        <v>0</v>
      </c>
      <c r="T128" s="34">
        <v>1045</v>
      </c>
      <c r="U128" s="11">
        <v>1045</v>
      </c>
      <c r="V128" s="11">
        <v>1045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1045</v>
      </c>
      <c r="AC128" s="11">
        <v>0</v>
      </c>
      <c r="AD128" s="12">
        <v>1</v>
      </c>
      <c r="AE128" s="11">
        <v>0</v>
      </c>
      <c r="AF128" s="12"/>
      <c r="AG128" s="3"/>
    </row>
    <row r="129" spans="1:33" ht="25.5" outlineLevel="2" x14ac:dyDescent="0.25">
      <c r="A129" s="9" t="s">
        <v>222</v>
      </c>
      <c r="B129" s="19" t="s">
        <v>223</v>
      </c>
      <c r="C129" s="9" t="s">
        <v>222</v>
      </c>
      <c r="D129" s="9"/>
      <c r="E129" s="9"/>
      <c r="F129" s="9"/>
      <c r="G129" s="9"/>
      <c r="H129" s="9"/>
      <c r="I129" s="10"/>
      <c r="J129" s="9"/>
      <c r="K129" s="9"/>
      <c r="L129" s="9"/>
      <c r="M129" s="9"/>
      <c r="N129" s="9"/>
      <c r="O129" s="9"/>
      <c r="P129" s="9"/>
      <c r="Q129" s="9"/>
      <c r="R129" s="11">
        <v>0</v>
      </c>
      <c r="S129" s="11">
        <v>0</v>
      </c>
      <c r="T129" s="34">
        <v>275.67</v>
      </c>
      <c r="U129" s="11">
        <v>275.67</v>
      </c>
      <c r="V129" s="11">
        <v>275.67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275.67</v>
      </c>
      <c r="AC129" s="11">
        <v>0</v>
      </c>
      <c r="AD129" s="12">
        <v>1</v>
      </c>
      <c r="AE129" s="11">
        <v>0</v>
      </c>
      <c r="AF129" s="12"/>
      <c r="AG129" s="3"/>
    </row>
    <row r="130" spans="1:33" ht="38.25" outlineLevel="2" x14ac:dyDescent="0.25">
      <c r="A130" s="9" t="s">
        <v>224</v>
      </c>
      <c r="B130" s="19" t="s">
        <v>225</v>
      </c>
      <c r="C130" s="9" t="s">
        <v>224</v>
      </c>
      <c r="D130" s="9"/>
      <c r="E130" s="9"/>
      <c r="F130" s="9"/>
      <c r="G130" s="9"/>
      <c r="H130" s="9"/>
      <c r="I130" s="10"/>
      <c r="J130" s="9"/>
      <c r="K130" s="9"/>
      <c r="L130" s="9"/>
      <c r="M130" s="9"/>
      <c r="N130" s="9"/>
      <c r="O130" s="9"/>
      <c r="P130" s="9"/>
      <c r="Q130" s="9"/>
      <c r="R130" s="11">
        <v>0</v>
      </c>
      <c r="S130" s="11">
        <v>0</v>
      </c>
      <c r="T130" s="34">
        <v>631.1</v>
      </c>
      <c r="U130" s="11">
        <v>631.1</v>
      </c>
      <c r="V130" s="11">
        <v>631.1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631.1</v>
      </c>
      <c r="AC130" s="11">
        <v>0</v>
      </c>
      <c r="AD130" s="12">
        <v>1</v>
      </c>
      <c r="AE130" s="11">
        <v>0</v>
      </c>
      <c r="AF130" s="12"/>
      <c r="AG130" s="3"/>
    </row>
    <row r="131" spans="1:33" ht="38.25" outlineLevel="2" x14ac:dyDescent="0.25">
      <c r="A131" s="9" t="s">
        <v>226</v>
      </c>
      <c r="B131" s="19" t="s">
        <v>227</v>
      </c>
      <c r="C131" s="9" t="s">
        <v>226</v>
      </c>
      <c r="D131" s="9"/>
      <c r="E131" s="9"/>
      <c r="F131" s="9"/>
      <c r="G131" s="9"/>
      <c r="H131" s="9"/>
      <c r="I131" s="10"/>
      <c r="J131" s="9"/>
      <c r="K131" s="9"/>
      <c r="L131" s="9"/>
      <c r="M131" s="9"/>
      <c r="N131" s="9"/>
      <c r="O131" s="9"/>
      <c r="P131" s="9"/>
      <c r="Q131" s="9"/>
      <c r="R131" s="11">
        <v>0</v>
      </c>
      <c r="S131" s="11">
        <v>-64</v>
      </c>
      <c r="T131" s="34">
        <v>2705</v>
      </c>
      <c r="U131" s="11">
        <v>2705</v>
      </c>
      <c r="V131" s="11">
        <v>2705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2705</v>
      </c>
      <c r="AC131" s="11">
        <v>0</v>
      </c>
      <c r="AD131" s="12">
        <v>1</v>
      </c>
      <c r="AE131" s="11">
        <v>0</v>
      </c>
      <c r="AF131" s="12"/>
      <c r="AG131" s="3"/>
    </row>
    <row r="132" spans="1:33" ht="25.5" outlineLevel="2" x14ac:dyDescent="0.25">
      <c r="A132" s="9" t="s">
        <v>228</v>
      </c>
      <c r="B132" s="19" t="s">
        <v>229</v>
      </c>
      <c r="C132" s="9" t="s">
        <v>228</v>
      </c>
      <c r="D132" s="9"/>
      <c r="E132" s="9"/>
      <c r="F132" s="9"/>
      <c r="G132" s="9"/>
      <c r="H132" s="9"/>
      <c r="I132" s="10"/>
      <c r="J132" s="9"/>
      <c r="K132" s="9"/>
      <c r="L132" s="9"/>
      <c r="M132" s="9"/>
      <c r="N132" s="9"/>
      <c r="O132" s="9"/>
      <c r="P132" s="9"/>
      <c r="Q132" s="9"/>
      <c r="R132" s="11">
        <v>0</v>
      </c>
      <c r="S132" s="11">
        <v>0</v>
      </c>
      <c r="T132" s="34">
        <v>4500</v>
      </c>
      <c r="U132" s="11">
        <v>4500</v>
      </c>
      <c r="V132" s="11">
        <v>4500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4500</v>
      </c>
      <c r="AC132" s="11">
        <v>0</v>
      </c>
      <c r="AD132" s="12">
        <v>1</v>
      </c>
      <c r="AE132" s="11">
        <v>0</v>
      </c>
      <c r="AF132" s="12"/>
      <c r="AG132" s="3"/>
    </row>
    <row r="133" spans="1:33" s="59" customFormat="1" outlineLevel="2" x14ac:dyDescent="0.25">
      <c r="A133" s="55" t="s">
        <v>230</v>
      </c>
      <c r="B133" s="56" t="s">
        <v>339</v>
      </c>
      <c r="C133" s="9" t="s">
        <v>230</v>
      </c>
      <c r="D133" s="9"/>
      <c r="E133" s="9"/>
      <c r="F133" s="9"/>
      <c r="G133" s="9"/>
      <c r="H133" s="9"/>
      <c r="I133" s="10"/>
      <c r="J133" s="9"/>
      <c r="K133" s="9"/>
      <c r="L133" s="9"/>
      <c r="M133" s="9"/>
      <c r="N133" s="9"/>
      <c r="O133" s="9"/>
      <c r="P133" s="9"/>
      <c r="Q133" s="9"/>
      <c r="R133" s="11">
        <v>0</v>
      </c>
      <c r="S133" s="11">
        <v>213.35</v>
      </c>
      <c r="T133" s="57">
        <v>10448.73</v>
      </c>
      <c r="U133" s="11">
        <v>10448.73</v>
      </c>
      <c r="V133" s="11">
        <v>10448.73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9436.9403700000003</v>
      </c>
      <c r="AC133" s="11">
        <v>1011.78963</v>
      </c>
      <c r="AD133" s="12">
        <v>0.9031662575260343</v>
      </c>
      <c r="AE133" s="11">
        <v>0</v>
      </c>
      <c r="AF133" s="12"/>
      <c r="AG133" s="58"/>
    </row>
    <row r="134" spans="1:33" ht="51" outlineLevel="3" x14ac:dyDescent="0.25">
      <c r="A134" s="9" t="s">
        <v>231</v>
      </c>
      <c r="B134" s="20" t="s">
        <v>232</v>
      </c>
      <c r="C134" s="9" t="s">
        <v>231</v>
      </c>
      <c r="D134" s="9"/>
      <c r="E134" s="9"/>
      <c r="F134" s="9"/>
      <c r="G134" s="9"/>
      <c r="H134" s="9"/>
      <c r="I134" s="10"/>
      <c r="J134" s="9"/>
      <c r="K134" s="9"/>
      <c r="L134" s="10"/>
      <c r="M134" s="9"/>
      <c r="N134" s="9"/>
      <c r="O134" s="9"/>
      <c r="P134" s="9"/>
      <c r="Q134" s="9"/>
      <c r="R134" s="13">
        <v>0</v>
      </c>
      <c r="S134" s="13">
        <v>344.35</v>
      </c>
      <c r="T134" s="24">
        <v>563.63</v>
      </c>
      <c r="U134" s="13">
        <v>563.63</v>
      </c>
      <c r="V134" s="13">
        <v>563.63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563.53552000000002</v>
      </c>
      <c r="AC134" s="13">
        <v>9.4479999999999995E-2</v>
      </c>
      <c r="AD134" s="14">
        <v>0.99983237230097755</v>
      </c>
      <c r="AE134" s="13">
        <v>0</v>
      </c>
      <c r="AF134" s="14"/>
      <c r="AG134" s="3"/>
    </row>
    <row r="135" spans="1:33" ht="38.25" outlineLevel="3" x14ac:dyDescent="0.25">
      <c r="A135" s="9" t="s">
        <v>233</v>
      </c>
      <c r="B135" s="20" t="s">
        <v>234</v>
      </c>
      <c r="C135" s="9" t="s">
        <v>233</v>
      </c>
      <c r="D135" s="9"/>
      <c r="E135" s="9"/>
      <c r="F135" s="9"/>
      <c r="G135" s="9"/>
      <c r="H135" s="9"/>
      <c r="I135" s="10"/>
      <c r="J135" s="9"/>
      <c r="K135" s="9"/>
      <c r="L135" s="10"/>
      <c r="M135" s="9"/>
      <c r="N135" s="9"/>
      <c r="O135" s="9"/>
      <c r="P135" s="9"/>
      <c r="Q135" s="9"/>
      <c r="R135" s="13">
        <v>0</v>
      </c>
      <c r="S135" s="13">
        <v>-131</v>
      </c>
      <c r="T135" s="24">
        <v>4534.2</v>
      </c>
      <c r="U135" s="13">
        <v>4534.2</v>
      </c>
      <c r="V135" s="13">
        <v>4534.2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3522.5048499999998</v>
      </c>
      <c r="AC135" s="13">
        <v>1011.69515</v>
      </c>
      <c r="AD135" s="14">
        <v>0.7768746085307221</v>
      </c>
      <c r="AE135" s="13">
        <v>0</v>
      </c>
      <c r="AF135" s="14"/>
      <c r="AG135" s="3"/>
    </row>
    <row r="136" spans="1:33" ht="51" outlineLevel="3" x14ac:dyDescent="0.25">
      <c r="A136" s="9" t="s">
        <v>235</v>
      </c>
      <c r="B136" s="20" t="s">
        <v>236</v>
      </c>
      <c r="C136" s="9" t="s">
        <v>235</v>
      </c>
      <c r="D136" s="9"/>
      <c r="E136" s="9"/>
      <c r="F136" s="9"/>
      <c r="G136" s="9"/>
      <c r="H136" s="9"/>
      <c r="I136" s="10"/>
      <c r="J136" s="9"/>
      <c r="K136" s="9"/>
      <c r="L136" s="10"/>
      <c r="M136" s="9"/>
      <c r="N136" s="9"/>
      <c r="O136" s="9"/>
      <c r="P136" s="9"/>
      <c r="Q136" s="9"/>
      <c r="R136" s="13">
        <v>0</v>
      </c>
      <c r="S136" s="13">
        <v>0</v>
      </c>
      <c r="T136" s="24">
        <v>5350.9</v>
      </c>
      <c r="U136" s="13">
        <v>5350.9</v>
      </c>
      <c r="V136" s="13">
        <v>5350.9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5350.9</v>
      </c>
      <c r="AC136" s="13">
        <v>0</v>
      </c>
      <c r="AD136" s="14">
        <v>1</v>
      </c>
      <c r="AE136" s="13">
        <v>0</v>
      </c>
      <c r="AF136" s="14"/>
      <c r="AG136" s="3"/>
    </row>
    <row r="137" spans="1:33" s="59" customFormat="1" outlineLevel="2" x14ac:dyDescent="0.25">
      <c r="A137" s="55" t="s">
        <v>237</v>
      </c>
      <c r="B137" s="56" t="s">
        <v>339</v>
      </c>
      <c r="C137" s="9" t="s">
        <v>237</v>
      </c>
      <c r="D137" s="9"/>
      <c r="E137" s="9"/>
      <c r="F137" s="9"/>
      <c r="G137" s="9"/>
      <c r="H137" s="9"/>
      <c r="I137" s="10"/>
      <c r="J137" s="9"/>
      <c r="K137" s="9"/>
      <c r="L137" s="9"/>
      <c r="M137" s="9"/>
      <c r="N137" s="9"/>
      <c r="O137" s="9"/>
      <c r="P137" s="9"/>
      <c r="Q137" s="9"/>
      <c r="R137" s="11">
        <v>0</v>
      </c>
      <c r="S137" s="11">
        <v>18187.8</v>
      </c>
      <c r="T137" s="57">
        <v>78749.600000000006</v>
      </c>
      <c r="U137" s="11">
        <v>78749.600000000006</v>
      </c>
      <c r="V137" s="11">
        <v>78749.600000000006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78749.600000000006</v>
      </c>
      <c r="AC137" s="11">
        <v>0</v>
      </c>
      <c r="AD137" s="12">
        <v>1</v>
      </c>
      <c r="AE137" s="11">
        <v>0</v>
      </c>
      <c r="AF137" s="12"/>
      <c r="AG137" s="58"/>
    </row>
    <row r="138" spans="1:33" ht="38.25" outlineLevel="3" x14ac:dyDescent="0.25">
      <c r="A138" s="9" t="s">
        <v>238</v>
      </c>
      <c r="B138" s="20" t="s">
        <v>239</v>
      </c>
      <c r="C138" s="9" t="s">
        <v>238</v>
      </c>
      <c r="D138" s="9"/>
      <c r="E138" s="9"/>
      <c r="F138" s="9"/>
      <c r="G138" s="9"/>
      <c r="H138" s="9"/>
      <c r="I138" s="10"/>
      <c r="J138" s="9"/>
      <c r="K138" s="9"/>
      <c r="L138" s="10"/>
      <c r="M138" s="9"/>
      <c r="N138" s="9"/>
      <c r="O138" s="9"/>
      <c r="P138" s="9"/>
      <c r="Q138" s="9"/>
      <c r="R138" s="13">
        <v>0</v>
      </c>
      <c r="S138" s="13">
        <v>18187.8</v>
      </c>
      <c r="T138" s="24">
        <v>78749.600000000006</v>
      </c>
      <c r="U138" s="13">
        <v>78749.600000000006</v>
      </c>
      <c r="V138" s="13">
        <v>78749.600000000006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78749.600000000006</v>
      </c>
      <c r="AC138" s="13">
        <v>0</v>
      </c>
      <c r="AD138" s="14">
        <v>1</v>
      </c>
      <c r="AE138" s="13">
        <v>0</v>
      </c>
      <c r="AF138" s="14"/>
      <c r="AG138" s="3"/>
    </row>
    <row r="139" spans="1:33" s="59" customFormat="1" outlineLevel="2" x14ac:dyDescent="0.25">
      <c r="A139" s="55" t="s">
        <v>240</v>
      </c>
      <c r="B139" s="56" t="s">
        <v>339</v>
      </c>
      <c r="C139" s="9" t="s">
        <v>240</v>
      </c>
      <c r="D139" s="9"/>
      <c r="E139" s="9"/>
      <c r="F139" s="9"/>
      <c r="G139" s="9"/>
      <c r="H139" s="9"/>
      <c r="I139" s="10"/>
      <c r="J139" s="9"/>
      <c r="K139" s="9"/>
      <c r="L139" s="9"/>
      <c r="M139" s="9"/>
      <c r="N139" s="9"/>
      <c r="O139" s="9"/>
      <c r="P139" s="9"/>
      <c r="Q139" s="9"/>
      <c r="R139" s="11">
        <v>0</v>
      </c>
      <c r="S139" s="11">
        <v>4330.8140000000003</v>
      </c>
      <c r="T139" s="57">
        <v>30688.374</v>
      </c>
      <c r="U139" s="11">
        <v>30688.374</v>
      </c>
      <c r="V139" s="11">
        <v>30688.374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29740.15897</v>
      </c>
      <c r="AC139" s="11">
        <v>948.21502999999996</v>
      </c>
      <c r="AD139" s="12">
        <v>0.9691018158863679</v>
      </c>
      <c r="AE139" s="11">
        <v>0</v>
      </c>
      <c r="AF139" s="12"/>
      <c r="AG139" s="58"/>
    </row>
    <row r="140" spans="1:33" ht="38.25" outlineLevel="3" x14ac:dyDescent="0.25">
      <c r="A140" s="9" t="s">
        <v>241</v>
      </c>
      <c r="B140" s="20" t="s">
        <v>242</v>
      </c>
      <c r="C140" s="9" t="s">
        <v>241</v>
      </c>
      <c r="D140" s="9"/>
      <c r="E140" s="9"/>
      <c r="F140" s="9"/>
      <c r="G140" s="9"/>
      <c r="H140" s="9"/>
      <c r="I140" s="10"/>
      <c r="J140" s="9"/>
      <c r="K140" s="9"/>
      <c r="L140" s="10"/>
      <c r="M140" s="9"/>
      <c r="N140" s="9"/>
      <c r="O140" s="9"/>
      <c r="P140" s="9"/>
      <c r="Q140" s="9"/>
      <c r="R140" s="13">
        <v>0</v>
      </c>
      <c r="S140" s="13">
        <v>0</v>
      </c>
      <c r="T140" s="24">
        <v>16528</v>
      </c>
      <c r="U140" s="13">
        <v>16528</v>
      </c>
      <c r="V140" s="13">
        <v>16528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16528</v>
      </c>
      <c r="AC140" s="13">
        <v>0</v>
      </c>
      <c r="AD140" s="14">
        <v>1</v>
      </c>
      <c r="AE140" s="13">
        <v>0</v>
      </c>
      <c r="AF140" s="14"/>
      <c r="AG140" s="3"/>
    </row>
    <row r="141" spans="1:33" ht="38.25" outlineLevel="3" x14ac:dyDescent="0.25">
      <c r="A141" s="9" t="s">
        <v>243</v>
      </c>
      <c r="B141" s="20" t="s">
        <v>244</v>
      </c>
      <c r="C141" s="9" t="s">
        <v>243</v>
      </c>
      <c r="D141" s="9"/>
      <c r="E141" s="9"/>
      <c r="F141" s="9"/>
      <c r="G141" s="9"/>
      <c r="H141" s="9"/>
      <c r="I141" s="10"/>
      <c r="J141" s="9"/>
      <c r="K141" s="9"/>
      <c r="L141" s="10"/>
      <c r="M141" s="9"/>
      <c r="N141" s="9"/>
      <c r="O141" s="9"/>
      <c r="P141" s="9"/>
      <c r="Q141" s="9"/>
      <c r="R141" s="13">
        <v>0</v>
      </c>
      <c r="S141" s="13">
        <v>0</v>
      </c>
      <c r="T141" s="24">
        <v>688.6</v>
      </c>
      <c r="U141" s="13">
        <v>688.6</v>
      </c>
      <c r="V141" s="13">
        <v>688.6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688.6</v>
      </c>
      <c r="AC141" s="13">
        <v>0</v>
      </c>
      <c r="AD141" s="14">
        <v>1</v>
      </c>
      <c r="AE141" s="13">
        <v>0</v>
      </c>
      <c r="AF141" s="14"/>
      <c r="AG141" s="3"/>
    </row>
    <row r="142" spans="1:33" ht="51" outlineLevel="3" x14ac:dyDescent="0.25">
      <c r="A142" s="9" t="s">
        <v>245</v>
      </c>
      <c r="B142" s="20" t="s">
        <v>246</v>
      </c>
      <c r="C142" s="9" t="s">
        <v>245</v>
      </c>
      <c r="D142" s="9"/>
      <c r="E142" s="9"/>
      <c r="F142" s="9"/>
      <c r="G142" s="9"/>
      <c r="H142" s="9"/>
      <c r="I142" s="10"/>
      <c r="J142" s="9"/>
      <c r="K142" s="9"/>
      <c r="L142" s="10"/>
      <c r="M142" s="9"/>
      <c r="N142" s="9"/>
      <c r="O142" s="9"/>
      <c r="P142" s="9"/>
      <c r="Q142" s="9"/>
      <c r="R142" s="13">
        <v>0</v>
      </c>
      <c r="S142" s="13">
        <v>0</v>
      </c>
      <c r="T142" s="24">
        <v>153.16</v>
      </c>
      <c r="U142" s="13">
        <v>153.16</v>
      </c>
      <c r="V142" s="13">
        <v>153.16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150.18299999999999</v>
      </c>
      <c r="AC142" s="13">
        <v>2.9769999999999999</v>
      </c>
      <c r="AD142" s="14">
        <v>0.98056281013319402</v>
      </c>
      <c r="AE142" s="13">
        <v>0</v>
      </c>
      <c r="AF142" s="14"/>
      <c r="AG142" s="3"/>
    </row>
    <row r="143" spans="1:33" ht="39" customHeight="1" outlineLevel="3" x14ac:dyDescent="0.25">
      <c r="A143" s="9" t="s">
        <v>247</v>
      </c>
      <c r="B143" s="20" t="s">
        <v>248</v>
      </c>
      <c r="C143" s="9" t="s">
        <v>247</v>
      </c>
      <c r="D143" s="9"/>
      <c r="E143" s="9"/>
      <c r="F143" s="9"/>
      <c r="G143" s="9"/>
      <c r="H143" s="9"/>
      <c r="I143" s="10"/>
      <c r="J143" s="9"/>
      <c r="K143" s="9"/>
      <c r="L143" s="10"/>
      <c r="M143" s="9"/>
      <c r="N143" s="9"/>
      <c r="O143" s="9"/>
      <c r="P143" s="9"/>
      <c r="Q143" s="9"/>
      <c r="R143" s="13">
        <v>0</v>
      </c>
      <c r="S143" s="13">
        <v>4440.0839999999998</v>
      </c>
      <c r="T143" s="24">
        <v>4440.0839999999998</v>
      </c>
      <c r="U143" s="13">
        <v>4440.0839999999998</v>
      </c>
      <c r="V143" s="13">
        <v>4440.0839999999998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4287.2394800000002</v>
      </c>
      <c r="AC143" s="13">
        <v>152.84451999999999</v>
      </c>
      <c r="AD143" s="14">
        <v>0.96557620981945391</v>
      </c>
      <c r="AE143" s="13">
        <v>0</v>
      </c>
      <c r="AF143" s="14"/>
      <c r="AG143" s="3"/>
    </row>
    <row r="144" spans="1:33" ht="38.25" outlineLevel="3" x14ac:dyDescent="0.25">
      <c r="A144" s="9" t="s">
        <v>249</v>
      </c>
      <c r="B144" s="20" t="s">
        <v>250</v>
      </c>
      <c r="C144" s="9" t="s">
        <v>249</v>
      </c>
      <c r="D144" s="9"/>
      <c r="E144" s="9"/>
      <c r="F144" s="9"/>
      <c r="G144" s="9"/>
      <c r="H144" s="9"/>
      <c r="I144" s="10"/>
      <c r="J144" s="9"/>
      <c r="K144" s="9"/>
      <c r="L144" s="10"/>
      <c r="M144" s="9"/>
      <c r="N144" s="9"/>
      <c r="O144" s="9"/>
      <c r="P144" s="9"/>
      <c r="Q144" s="9"/>
      <c r="R144" s="13">
        <v>0</v>
      </c>
      <c r="S144" s="13">
        <v>0</v>
      </c>
      <c r="T144" s="24">
        <v>7740</v>
      </c>
      <c r="U144" s="13">
        <v>7740</v>
      </c>
      <c r="V144" s="13">
        <v>7740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7224.2465599999996</v>
      </c>
      <c r="AC144" s="13">
        <v>515.75343999999996</v>
      </c>
      <c r="AD144" s="14">
        <v>0.93336518863049101</v>
      </c>
      <c r="AE144" s="13">
        <v>0</v>
      </c>
      <c r="AF144" s="14"/>
      <c r="AG144" s="3"/>
    </row>
    <row r="145" spans="1:33" ht="25.5" outlineLevel="3" x14ac:dyDescent="0.25">
      <c r="A145" s="9" t="s">
        <v>251</v>
      </c>
      <c r="B145" s="20" t="s">
        <v>252</v>
      </c>
      <c r="C145" s="9" t="s">
        <v>251</v>
      </c>
      <c r="D145" s="9"/>
      <c r="E145" s="9"/>
      <c r="F145" s="9"/>
      <c r="G145" s="9"/>
      <c r="H145" s="9"/>
      <c r="I145" s="10"/>
      <c r="J145" s="9"/>
      <c r="K145" s="9"/>
      <c r="L145" s="10"/>
      <c r="M145" s="9"/>
      <c r="N145" s="9"/>
      <c r="O145" s="9"/>
      <c r="P145" s="9"/>
      <c r="Q145" s="9"/>
      <c r="R145" s="13">
        <v>0</v>
      </c>
      <c r="S145" s="13">
        <v>-109.27</v>
      </c>
      <c r="T145" s="24">
        <v>1138.53</v>
      </c>
      <c r="U145" s="13">
        <v>1138.53</v>
      </c>
      <c r="V145" s="13">
        <v>1138.53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861.88993000000005</v>
      </c>
      <c r="AC145" s="13">
        <v>276.64006999999998</v>
      </c>
      <c r="AD145" s="14">
        <v>0.75701995555672663</v>
      </c>
      <c r="AE145" s="13">
        <v>0</v>
      </c>
      <c r="AF145" s="14"/>
      <c r="AG145" s="3"/>
    </row>
    <row r="146" spans="1:33" s="59" customFormat="1" outlineLevel="2" x14ac:dyDescent="0.25">
      <c r="A146" s="55" t="s">
        <v>253</v>
      </c>
      <c r="B146" s="56" t="s">
        <v>339</v>
      </c>
      <c r="C146" s="9" t="s">
        <v>253</v>
      </c>
      <c r="D146" s="9"/>
      <c r="E146" s="9"/>
      <c r="F146" s="9"/>
      <c r="G146" s="9"/>
      <c r="H146" s="9"/>
      <c r="I146" s="10"/>
      <c r="J146" s="9"/>
      <c r="K146" s="9"/>
      <c r="L146" s="9"/>
      <c r="M146" s="9"/>
      <c r="N146" s="9"/>
      <c r="O146" s="9"/>
      <c r="P146" s="9"/>
      <c r="Q146" s="9"/>
      <c r="R146" s="11">
        <v>0</v>
      </c>
      <c r="S146" s="11">
        <v>-72.777000000000001</v>
      </c>
      <c r="T146" s="57">
        <v>1140.183</v>
      </c>
      <c r="U146" s="11">
        <v>1140.183</v>
      </c>
      <c r="V146" s="11">
        <v>1140.183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1140.183</v>
      </c>
      <c r="AC146" s="11">
        <v>0</v>
      </c>
      <c r="AD146" s="12">
        <v>1</v>
      </c>
      <c r="AE146" s="11">
        <v>0</v>
      </c>
      <c r="AF146" s="12"/>
      <c r="AG146" s="58"/>
    </row>
    <row r="147" spans="1:33" ht="39" customHeight="1" outlineLevel="3" x14ac:dyDescent="0.25">
      <c r="A147" s="9" t="s">
        <v>254</v>
      </c>
      <c r="B147" s="20" t="s">
        <v>255</v>
      </c>
      <c r="C147" s="9" t="s">
        <v>254</v>
      </c>
      <c r="D147" s="9"/>
      <c r="E147" s="9"/>
      <c r="F147" s="9"/>
      <c r="G147" s="9"/>
      <c r="H147" s="9"/>
      <c r="I147" s="10"/>
      <c r="J147" s="9"/>
      <c r="K147" s="9"/>
      <c r="L147" s="10"/>
      <c r="M147" s="9"/>
      <c r="N147" s="9"/>
      <c r="O147" s="9"/>
      <c r="P147" s="9"/>
      <c r="Q147" s="9"/>
      <c r="R147" s="13">
        <v>0</v>
      </c>
      <c r="S147" s="13">
        <v>-72.777000000000001</v>
      </c>
      <c r="T147" s="24">
        <v>1140.183</v>
      </c>
      <c r="U147" s="13">
        <v>1140.183</v>
      </c>
      <c r="V147" s="13">
        <v>1140.183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1140.183</v>
      </c>
      <c r="AC147" s="13">
        <v>0</v>
      </c>
      <c r="AD147" s="14">
        <v>1</v>
      </c>
      <c r="AE147" s="13">
        <v>0</v>
      </c>
      <c r="AF147" s="14"/>
      <c r="AG147" s="3"/>
    </row>
    <row r="148" spans="1:33" s="36" customFormat="1" ht="18" outlineLevel="1" x14ac:dyDescent="0.25">
      <c r="A148" s="32" t="s">
        <v>256</v>
      </c>
      <c r="B148" s="33" t="s">
        <v>257</v>
      </c>
      <c r="C148" s="9" t="s">
        <v>256</v>
      </c>
      <c r="D148" s="9"/>
      <c r="E148" s="9"/>
      <c r="F148" s="9"/>
      <c r="G148" s="9"/>
      <c r="H148" s="9"/>
      <c r="I148" s="10"/>
      <c r="J148" s="9"/>
      <c r="K148" s="9"/>
      <c r="L148" s="9"/>
      <c r="M148" s="9"/>
      <c r="N148" s="9"/>
      <c r="O148" s="9"/>
      <c r="P148" s="9"/>
      <c r="Q148" s="9"/>
      <c r="R148" s="11">
        <v>0</v>
      </c>
      <c r="S148" s="11">
        <v>4330.96</v>
      </c>
      <c r="T148" s="34">
        <v>94471.42</v>
      </c>
      <c r="U148" s="11">
        <v>94471.42</v>
      </c>
      <c r="V148" s="11">
        <v>94471.42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93648.570290000003</v>
      </c>
      <c r="AC148" s="11">
        <v>822.84970999999996</v>
      </c>
      <c r="AD148" s="12">
        <v>0.9912899614507753</v>
      </c>
      <c r="AE148" s="11">
        <v>0</v>
      </c>
      <c r="AF148" s="12"/>
      <c r="AG148" s="35"/>
    </row>
    <row r="149" spans="1:33" s="59" customFormat="1" ht="27" customHeight="1" outlineLevel="2" x14ac:dyDescent="0.25">
      <c r="A149" s="55" t="s">
        <v>258</v>
      </c>
      <c r="B149" s="56" t="s">
        <v>340</v>
      </c>
      <c r="C149" s="9" t="s">
        <v>258</v>
      </c>
      <c r="D149" s="9"/>
      <c r="E149" s="9"/>
      <c r="F149" s="9"/>
      <c r="G149" s="9"/>
      <c r="H149" s="9"/>
      <c r="I149" s="10"/>
      <c r="J149" s="9"/>
      <c r="K149" s="9"/>
      <c r="L149" s="9"/>
      <c r="M149" s="9"/>
      <c r="N149" s="9"/>
      <c r="O149" s="9"/>
      <c r="P149" s="9"/>
      <c r="Q149" s="9"/>
      <c r="R149" s="11">
        <v>0</v>
      </c>
      <c r="S149" s="11">
        <v>-36</v>
      </c>
      <c r="T149" s="57">
        <v>247</v>
      </c>
      <c r="U149" s="11">
        <v>247</v>
      </c>
      <c r="V149" s="11">
        <v>247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244.23699999999999</v>
      </c>
      <c r="AC149" s="11">
        <v>2.7629999999999999</v>
      </c>
      <c r="AD149" s="12">
        <v>0.98881376518218622</v>
      </c>
      <c r="AE149" s="11">
        <v>0</v>
      </c>
      <c r="AF149" s="12"/>
      <c r="AG149" s="58"/>
    </row>
    <row r="150" spans="1:33" ht="76.5" customHeight="1" outlineLevel="3" x14ac:dyDescent="0.25">
      <c r="A150" s="9" t="s">
        <v>259</v>
      </c>
      <c r="B150" s="20" t="s">
        <v>260</v>
      </c>
      <c r="C150" s="9" t="s">
        <v>259</v>
      </c>
      <c r="D150" s="9"/>
      <c r="E150" s="9"/>
      <c r="F150" s="9"/>
      <c r="G150" s="9"/>
      <c r="H150" s="9"/>
      <c r="I150" s="10"/>
      <c r="J150" s="9"/>
      <c r="K150" s="9"/>
      <c r="L150" s="10"/>
      <c r="M150" s="9"/>
      <c r="N150" s="9"/>
      <c r="O150" s="9"/>
      <c r="P150" s="9"/>
      <c r="Q150" s="9"/>
      <c r="R150" s="13">
        <v>0</v>
      </c>
      <c r="S150" s="13">
        <v>-36</v>
      </c>
      <c r="T150" s="24">
        <v>247</v>
      </c>
      <c r="U150" s="13">
        <v>247</v>
      </c>
      <c r="V150" s="13">
        <v>247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244.23699999999999</v>
      </c>
      <c r="AC150" s="13">
        <v>2.7629999999999999</v>
      </c>
      <c r="AD150" s="14">
        <v>0.98881376518218622</v>
      </c>
      <c r="AE150" s="13">
        <v>0</v>
      </c>
      <c r="AF150" s="14"/>
      <c r="AG150" s="3"/>
    </row>
    <row r="151" spans="1:33" s="59" customFormat="1" ht="25.5" outlineLevel="2" x14ac:dyDescent="0.25">
      <c r="A151" s="55" t="s">
        <v>261</v>
      </c>
      <c r="B151" s="56" t="s">
        <v>340</v>
      </c>
      <c r="C151" s="9" t="s">
        <v>261</v>
      </c>
      <c r="D151" s="9"/>
      <c r="E151" s="9"/>
      <c r="F151" s="9"/>
      <c r="G151" s="9"/>
      <c r="H151" s="9"/>
      <c r="I151" s="10"/>
      <c r="J151" s="9"/>
      <c r="K151" s="9"/>
      <c r="L151" s="9"/>
      <c r="M151" s="9"/>
      <c r="N151" s="9"/>
      <c r="O151" s="9"/>
      <c r="P151" s="9"/>
      <c r="Q151" s="9"/>
      <c r="R151" s="11">
        <v>0</v>
      </c>
      <c r="S151" s="11">
        <v>-851.4</v>
      </c>
      <c r="T151" s="57">
        <v>3215.6</v>
      </c>
      <c r="U151" s="11">
        <v>3215.6</v>
      </c>
      <c r="V151" s="11">
        <v>3215.6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3208.38238</v>
      </c>
      <c r="AC151" s="11">
        <v>7.2176200000000001</v>
      </c>
      <c r="AD151" s="12">
        <v>0.99775543599950245</v>
      </c>
      <c r="AE151" s="11">
        <v>0</v>
      </c>
      <c r="AF151" s="12"/>
      <c r="AG151" s="58"/>
    </row>
    <row r="152" spans="1:33" ht="78.75" customHeight="1" outlineLevel="3" x14ac:dyDescent="0.25">
      <c r="A152" s="9" t="s">
        <v>262</v>
      </c>
      <c r="B152" s="20" t="s">
        <v>263</v>
      </c>
      <c r="C152" s="9" t="s">
        <v>262</v>
      </c>
      <c r="D152" s="9"/>
      <c r="E152" s="9"/>
      <c r="F152" s="9"/>
      <c r="G152" s="9"/>
      <c r="H152" s="9"/>
      <c r="I152" s="10"/>
      <c r="J152" s="9"/>
      <c r="K152" s="9"/>
      <c r="L152" s="10"/>
      <c r="M152" s="9"/>
      <c r="N152" s="9"/>
      <c r="O152" s="9"/>
      <c r="P152" s="9"/>
      <c r="Q152" s="9"/>
      <c r="R152" s="13">
        <v>0</v>
      </c>
      <c r="S152" s="13">
        <v>-633</v>
      </c>
      <c r="T152" s="24">
        <v>3015</v>
      </c>
      <c r="U152" s="13">
        <v>3015</v>
      </c>
      <c r="V152" s="13">
        <v>3015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3009</v>
      </c>
      <c r="AC152" s="13">
        <v>6</v>
      </c>
      <c r="AD152" s="14">
        <v>0.99800995024875627</v>
      </c>
      <c r="AE152" s="13">
        <v>0</v>
      </c>
      <c r="AF152" s="14"/>
      <c r="AG152" s="3"/>
    </row>
    <row r="153" spans="1:33" ht="93" customHeight="1" outlineLevel="3" x14ac:dyDescent="0.25">
      <c r="A153" s="9" t="s">
        <v>264</v>
      </c>
      <c r="B153" s="20" t="s">
        <v>265</v>
      </c>
      <c r="C153" s="9" t="s">
        <v>264</v>
      </c>
      <c r="D153" s="9"/>
      <c r="E153" s="9"/>
      <c r="F153" s="9"/>
      <c r="G153" s="9"/>
      <c r="H153" s="9"/>
      <c r="I153" s="10"/>
      <c r="J153" s="9"/>
      <c r="K153" s="9"/>
      <c r="L153" s="10"/>
      <c r="M153" s="9"/>
      <c r="N153" s="9"/>
      <c r="O153" s="9"/>
      <c r="P153" s="9"/>
      <c r="Q153" s="9"/>
      <c r="R153" s="13">
        <v>0</v>
      </c>
      <c r="S153" s="13">
        <v>102.8</v>
      </c>
      <c r="T153" s="24">
        <v>102.8</v>
      </c>
      <c r="U153" s="13">
        <v>102.8</v>
      </c>
      <c r="V153" s="13">
        <v>102.8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101.86848000000001</v>
      </c>
      <c r="AC153" s="13">
        <v>0.93152000000000001</v>
      </c>
      <c r="AD153" s="14">
        <v>0.99093852140077821</v>
      </c>
      <c r="AE153" s="13">
        <v>0</v>
      </c>
      <c r="AF153" s="14"/>
      <c r="AG153" s="3"/>
    </row>
    <row r="154" spans="1:33" ht="93" customHeight="1" outlineLevel="3" x14ac:dyDescent="0.25">
      <c r="A154" s="9" t="s">
        <v>266</v>
      </c>
      <c r="B154" s="20" t="s">
        <v>267</v>
      </c>
      <c r="C154" s="9" t="s">
        <v>266</v>
      </c>
      <c r="D154" s="9"/>
      <c r="E154" s="9"/>
      <c r="F154" s="9"/>
      <c r="G154" s="9"/>
      <c r="H154" s="9"/>
      <c r="I154" s="10"/>
      <c r="J154" s="9"/>
      <c r="K154" s="9"/>
      <c r="L154" s="10"/>
      <c r="M154" s="9"/>
      <c r="N154" s="9"/>
      <c r="O154" s="9"/>
      <c r="P154" s="9"/>
      <c r="Q154" s="9"/>
      <c r="R154" s="13">
        <v>0</v>
      </c>
      <c r="S154" s="13">
        <v>-321.2</v>
      </c>
      <c r="T154" s="24">
        <v>97.8</v>
      </c>
      <c r="U154" s="13">
        <v>97.8</v>
      </c>
      <c r="V154" s="13">
        <v>97.8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97.513900000000007</v>
      </c>
      <c r="AC154" s="13">
        <v>0.28610000000000002</v>
      </c>
      <c r="AD154" s="14">
        <v>0.99707464212678931</v>
      </c>
      <c r="AE154" s="13">
        <v>0</v>
      </c>
      <c r="AF154" s="14"/>
      <c r="AG154" s="3"/>
    </row>
    <row r="155" spans="1:33" ht="40.5" customHeight="1" outlineLevel="2" x14ac:dyDescent="0.25">
      <c r="A155" s="9" t="s">
        <v>268</v>
      </c>
      <c r="B155" s="19" t="s">
        <v>269</v>
      </c>
      <c r="C155" s="9" t="s">
        <v>268</v>
      </c>
      <c r="D155" s="9"/>
      <c r="E155" s="9"/>
      <c r="F155" s="9"/>
      <c r="G155" s="9"/>
      <c r="H155" s="9"/>
      <c r="I155" s="10"/>
      <c r="J155" s="9"/>
      <c r="K155" s="9"/>
      <c r="L155" s="9"/>
      <c r="M155" s="9"/>
      <c r="N155" s="9"/>
      <c r="O155" s="9"/>
      <c r="P155" s="9"/>
      <c r="Q155" s="9"/>
      <c r="R155" s="11">
        <v>0</v>
      </c>
      <c r="S155" s="11">
        <v>-137</v>
      </c>
      <c r="T155" s="34">
        <v>163</v>
      </c>
      <c r="U155" s="11">
        <v>163</v>
      </c>
      <c r="V155" s="11">
        <v>163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148.05757</v>
      </c>
      <c r="AC155" s="11">
        <v>14.94243</v>
      </c>
      <c r="AD155" s="12">
        <v>0.90832865030674848</v>
      </c>
      <c r="AE155" s="11">
        <v>0</v>
      </c>
      <c r="AF155" s="12"/>
      <c r="AG155" s="3"/>
    </row>
    <row r="156" spans="1:33" s="59" customFormat="1" ht="25.5" outlineLevel="2" x14ac:dyDescent="0.25">
      <c r="A156" s="55" t="s">
        <v>270</v>
      </c>
      <c r="B156" s="56" t="s">
        <v>340</v>
      </c>
      <c r="C156" s="9" t="s">
        <v>270</v>
      </c>
      <c r="D156" s="9"/>
      <c r="E156" s="9"/>
      <c r="F156" s="9"/>
      <c r="G156" s="9"/>
      <c r="H156" s="9"/>
      <c r="I156" s="10"/>
      <c r="J156" s="9"/>
      <c r="K156" s="9"/>
      <c r="L156" s="9"/>
      <c r="M156" s="9"/>
      <c r="N156" s="9"/>
      <c r="O156" s="9"/>
      <c r="P156" s="9"/>
      <c r="Q156" s="9"/>
      <c r="R156" s="11">
        <v>0</v>
      </c>
      <c r="S156" s="11">
        <v>-193.6</v>
      </c>
      <c r="T156" s="57">
        <v>1155.8</v>
      </c>
      <c r="U156" s="11">
        <v>1155.8</v>
      </c>
      <c r="V156" s="11">
        <v>1155.8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1098.4408900000001</v>
      </c>
      <c r="AC156" s="11">
        <v>57.359110000000001</v>
      </c>
      <c r="AD156" s="12">
        <v>0.9503728067139644</v>
      </c>
      <c r="AE156" s="11">
        <v>0</v>
      </c>
      <c r="AF156" s="12"/>
      <c r="AG156" s="58"/>
    </row>
    <row r="157" spans="1:33" ht="51" customHeight="1" outlineLevel="3" x14ac:dyDescent="0.25">
      <c r="A157" s="9" t="s">
        <v>271</v>
      </c>
      <c r="B157" s="20" t="s">
        <v>272</v>
      </c>
      <c r="C157" s="9" t="s">
        <v>271</v>
      </c>
      <c r="D157" s="9"/>
      <c r="E157" s="9"/>
      <c r="F157" s="9"/>
      <c r="G157" s="9"/>
      <c r="H157" s="9"/>
      <c r="I157" s="10"/>
      <c r="J157" s="9"/>
      <c r="K157" s="9"/>
      <c r="L157" s="10"/>
      <c r="M157" s="9"/>
      <c r="N157" s="9"/>
      <c r="O157" s="9"/>
      <c r="P157" s="9"/>
      <c r="Q157" s="9"/>
      <c r="R157" s="13">
        <v>0</v>
      </c>
      <c r="S157" s="13">
        <v>0</v>
      </c>
      <c r="T157" s="24">
        <v>61.1</v>
      </c>
      <c r="U157" s="13">
        <v>61.1</v>
      </c>
      <c r="V157" s="13">
        <v>61.1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61.1</v>
      </c>
      <c r="AC157" s="13">
        <v>0</v>
      </c>
      <c r="AD157" s="14">
        <v>1</v>
      </c>
      <c r="AE157" s="13">
        <v>0</v>
      </c>
      <c r="AF157" s="14"/>
      <c r="AG157" s="3"/>
    </row>
    <row r="158" spans="1:33" ht="51" outlineLevel="3" x14ac:dyDescent="0.25">
      <c r="A158" s="9" t="s">
        <v>273</v>
      </c>
      <c r="B158" s="20" t="s">
        <v>274</v>
      </c>
      <c r="C158" s="9" t="s">
        <v>273</v>
      </c>
      <c r="D158" s="9"/>
      <c r="E158" s="9"/>
      <c r="F158" s="9"/>
      <c r="G158" s="9"/>
      <c r="H158" s="9"/>
      <c r="I158" s="10"/>
      <c r="J158" s="9"/>
      <c r="K158" s="9"/>
      <c r="L158" s="10"/>
      <c r="M158" s="9"/>
      <c r="N158" s="9"/>
      <c r="O158" s="9"/>
      <c r="P158" s="9"/>
      <c r="Q158" s="9"/>
      <c r="R158" s="13">
        <v>0</v>
      </c>
      <c r="S158" s="13">
        <v>-249.6</v>
      </c>
      <c r="T158" s="24">
        <v>407.4</v>
      </c>
      <c r="U158" s="13">
        <v>407.4</v>
      </c>
      <c r="V158" s="13">
        <v>407.4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350.04088999999999</v>
      </c>
      <c r="AC158" s="13">
        <v>57.359110000000001</v>
      </c>
      <c r="AD158" s="14">
        <v>0.85920689739813449</v>
      </c>
      <c r="AE158" s="13">
        <v>0</v>
      </c>
      <c r="AF158" s="14"/>
      <c r="AG158" s="3"/>
    </row>
    <row r="159" spans="1:33" ht="51" outlineLevel="3" x14ac:dyDescent="0.25">
      <c r="A159" s="9" t="s">
        <v>275</v>
      </c>
      <c r="B159" s="20" t="s">
        <v>276</v>
      </c>
      <c r="C159" s="9" t="s">
        <v>275</v>
      </c>
      <c r="D159" s="9"/>
      <c r="E159" s="9"/>
      <c r="F159" s="9"/>
      <c r="G159" s="9"/>
      <c r="H159" s="9"/>
      <c r="I159" s="10"/>
      <c r="J159" s="9"/>
      <c r="K159" s="9"/>
      <c r="L159" s="10"/>
      <c r="M159" s="9"/>
      <c r="N159" s="9"/>
      <c r="O159" s="9"/>
      <c r="P159" s="9"/>
      <c r="Q159" s="9"/>
      <c r="R159" s="13">
        <v>0</v>
      </c>
      <c r="S159" s="13">
        <v>0</v>
      </c>
      <c r="T159" s="24">
        <v>5.3</v>
      </c>
      <c r="U159" s="13">
        <v>5.3</v>
      </c>
      <c r="V159" s="13">
        <v>5.3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5.3</v>
      </c>
      <c r="AC159" s="13">
        <v>0</v>
      </c>
      <c r="AD159" s="14">
        <v>1</v>
      </c>
      <c r="AE159" s="13">
        <v>0</v>
      </c>
      <c r="AF159" s="14"/>
      <c r="AG159" s="3"/>
    </row>
    <row r="160" spans="1:33" ht="80.25" customHeight="1" outlineLevel="3" x14ac:dyDescent="0.25">
      <c r="A160" s="9" t="s">
        <v>277</v>
      </c>
      <c r="B160" s="20" t="s">
        <v>278</v>
      </c>
      <c r="C160" s="9" t="s">
        <v>277</v>
      </c>
      <c r="D160" s="9"/>
      <c r="E160" s="9"/>
      <c r="F160" s="9"/>
      <c r="G160" s="9"/>
      <c r="H160" s="9"/>
      <c r="I160" s="10"/>
      <c r="J160" s="9"/>
      <c r="K160" s="9"/>
      <c r="L160" s="10"/>
      <c r="M160" s="9"/>
      <c r="N160" s="9"/>
      <c r="O160" s="9"/>
      <c r="P160" s="9"/>
      <c r="Q160" s="9"/>
      <c r="R160" s="13">
        <v>0</v>
      </c>
      <c r="S160" s="13">
        <v>56</v>
      </c>
      <c r="T160" s="24">
        <v>682</v>
      </c>
      <c r="U160" s="13">
        <v>682</v>
      </c>
      <c r="V160" s="13">
        <v>682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682</v>
      </c>
      <c r="AC160" s="13">
        <v>0</v>
      </c>
      <c r="AD160" s="14">
        <v>1</v>
      </c>
      <c r="AE160" s="13">
        <v>0</v>
      </c>
      <c r="AF160" s="14"/>
      <c r="AG160" s="3"/>
    </row>
    <row r="161" spans="1:33" ht="38.25" outlineLevel="2" x14ac:dyDescent="0.25">
      <c r="A161" s="9" t="s">
        <v>279</v>
      </c>
      <c r="B161" s="19" t="s">
        <v>280</v>
      </c>
      <c r="C161" s="9" t="s">
        <v>279</v>
      </c>
      <c r="D161" s="9"/>
      <c r="E161" s="9"/>
      <c r="F161" s="9"/>
      <c r="G161" s="9"/>
      <c r="H161" s="9"/>
      <c r="I161" s="10"/>
      <c r="J161" s="9"/>
      <c r="K161" s="9"/>
      <c r="L161" s="9"/>
      <c r="M161" s="9"/>
      <c r="N161" s="9"/>
      <c r="O161" s="9"/>
      <c r="P161" s="9"/>
      <c r="Q161" s="9"/>
      <c r="R161" s="11">
        <v>0</v>
      </c>
      <c r="S161" s="11">
        <v>-999</v>
      </c>
      <c r="T161" s="31">
        <v>2262</v>
      </c>
      <c r="U161" s="11">
        <v>2262</v>
      </c>
      <c r="V161" s="11">
        <v>2262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2260.9298699999999</v>
      </c>
      <c r="AC161" s="11">
        <v>1.07013</v>
      </c>
      <c r="AD161" s="12">
        <v>0.99952690981432357</v>
      </c>
      <c r="AE161" s="11">
        <v>0</v>
      </c>
      <c r="AF161" s="12"/>
      <c r="AG161" s="3"/>
    </row>
    <row r="162" spans="1:33" ht="25.5" outlineLevel="2" x14ac:dyDescent="0.25">
      <c r="A162" s="9" t="s">
        <v>281</v>
      </c>
      <c r="B162" s="19" t="s">
        <v>282</v>
      </c>
      <c r="C162" s="9" t="s">
        <v>281</v>
      </c>
      <c r="D162" s="9"/>
      <c r="E162" s="9"/>
      <c r="F162" s="9"/>
      <c r="G162" s="9"/>
      <c r="H162" s="9"/>
      <c r="I162" s="10"/>
      <c r="J162" s="9"/>
      <c r="K162" s="9"/>
      <c r="L162" s="9"/>
      <c r="M162" s="9"/>
      <c r="N162" s="9"/>
      <c r="O162" s="9"/>
      <c r="P162" s="9"/>
      <c r="Q162" s="9"/>
      <c r="R162" s="11">
        <v>0</v>
      </c>
      <c r="S162" s="11">
        <v>-13.7</v>
      </c>
      <c r="T162" s="31">
        <v>908.42</v>
      </c>
      <c r="U162" s="11">
        <v>908.42</v>
      </c>
      <c r="V162" s="11">
        <v>908.42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908.42</v>
      </c>
      <c r="AC162" s="11">
        <v>0</v>
      </c>
      <c r="AD162" s="12">
        <v>1</v>
      </c>
      <c r="AE162" s="11">
        <v>0</v>
      </c>
      <c r="AF162" s="12"/>
      <c r="AG162" s="3"/>
    </row>
    <row r="163" spans="1:33" ht="38.25" outlineLevel="2" x14ac:dyDescent="0.25">
      <c r="A163" s="9" t="s">
        <v>283</v>
      </c>
      <c r="B163" s="19" t="s">
        <v>284</v>
      </c>
      <c r="C163" s="9" t="s">
        <v>283</v>
      </c>
      <c r="D163" s="9"/>
      <c r="E163" s="9"/>
      <c r="F163" s="9"/>
      <c r="G163" s="9"/>
      <c r="H163" s="9"/>
      <c r="I163" s="10"/>
      <c r="J163" s="9"/>
      <c r="K163" s="9"/>
      <c r="L163" s="9"/>
      <c r="M163" s="9"/>
      <c r="N163" s="9"/>
      <c r="O163" s="9"/>
      <c r="P163" s="9"/>
      <c r="Q163" s="9"/>
      <c r="R163" s="11">
        <v>0</v>
      </c>
      <c r="S163" s="11">
        <v>-0.04</v>
      </c>
      <c r="T163" s="31">
        <v>1.7</v>
      </c>
      <c r="U163" s="11">
        <v>1.7</v>
      </c>
      <c r="V163" s="11">
        <v>1.7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1.7</v>
      </c>
      <c r="AC163" s="11">
        <v>0</v>
      </c>
      <c r="AD163" s="12">
        <v>1</v>
      </c>
      <c r="AE163" s="11">
        <v>0</v>
      </c>
      <c r="AF163" s="12"/>
      <c r="AG163" s="3"/>
    </row>
    <row r="164" spans="1:33" s="59" customFormat="1" outlineLevel="2" x14ac:dyDescent="0.25">
      <c r="A164" s="55" t="s">
        <v>285</v>
      </c>
      <c r="B164" s="56" t="s">
        <v>286</v>
      </c>
      <c r="C164" s="9" t="s">
        <v>285</v>
      </c>
      <c r="D164" s="9"/>
      <c r="E164" s="9"/>
      <c r="F164" s="9"/>
      <c r="G164" s="9"/>
      <c r="H164" s="9"/>
      <c r="I164" s="10"/>
      <c r="J164" s="9"/>
      <c r="K164" s="9"/>
      <c r="L164" s="9"/>
      <c r="M164" s="9"/>
      <c r="N164" s="9"/>
      <c r="O164" s="9"/>
      <c r="P164" s="9"/>
      <c r="Q164" s="9"/>
      <c r="R164" s="11">
        <v>0</v>
      </c>
      <c r="S164" s="11">
        <v>7979.8</v>
      </c>
      <c r="T164" s="57">
        <v>86517.9</v>
      </c>
      <c r="U164" s="11">
        <v>86517.9</v>
      </c>
      <c r="V164" s="11">
        <v>86517.9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85778.402579999994</v>
      </c>
      <c r="AC164" s="11">
        <v>739.49742000000003</v>
      </c>
      <c r="AD164" s="12">
        <v>0.99145266563335444</v>
      </c>
      <c r="AE164" s="11">
        <v>0</v>
      </c>
      <c r="AF164" s="12"/>
      <c r="AG164" s="58"/>
    </row>
    <row r="165" spans="1:33" ht="55.5" customHeight="1" outlineLevel="3" x14ac:dyDescent="0.25">
      <c r="A165" s="9" t="s">
        <v>287</v>
      </c>
      <c r="B165" s="20" t="s">
        <v>288</v>
      </c>
      <c r="C165" s="9" t="s">
        <v>287</v>
      </c>
      <c r="D165" s="9"/>
      <c r="E165" s="9"/>
      <c r="F165" s="9"/>
      <c r="G165" s="9"/>
      <c r="H165" s="9"/>
      <c r="I165" s="10"/>
      <c r="J165" s="9"/>
      <c r="K165" s="9"/>
      <c r="L165" s="10"/>
      <c r="M165" s="9"/>
      <c r="N165" s="9"/>
      <c r="O165" s="9"/>
      <c r="P165" s="9"/>
      <c r="Q165" s="9"/>
      <c r="R165" s="13">
        <v>0</v>
      </c>
      <c r="S165" s="13">
        <v>5443</v>
      </c>
      <c r="T165" s="24">
        <v>58267</v>
      </c>
      <c r="U165" s="13">
        <v>58267</v>
      </c>
      <c r="V165" s="13">
        <v>58267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58254.138989999999</v>
      </c>
      <c r="AC165" s="13">
        <v>12.86101</v>
      </c>
      <c r="AD165" s="14">
        <v>0.9997792745464843</v>
      </c>
      <c r="AE165" s="13">
        <v>0</v>
      </c>
      <c r="AF165" s="14"/>
      <c r="AG165" s="3"/>
    </row>
    <row r="166" spans="1:33" ht="41.25" customHeight="1" outlineLevel="3" x14ac:dyDescent="0.25">
      <c r="A166" s="9" t="s">
        <v>289</v>
      </c>
      <c r="B166" s="20" t="s">
        <v>290</v>
      </c>
      <c r="C166" s="9" t="s">
        <v>289</v>
      </c>
      <c r="D166" s="9"/>
      <c r="E166" s="9"/>
      <c r="F166" s="9"/>
      <c r="G166" s="9"/>
      <c r="H166" s="9"/>
      <c r="I166" s="10"/>
      <c r="J166" s="9"/>
      <c r="K166" s="9"/>
      <c r="L166" s="10"/>
      <c r="M166" s="9"/>
      <c r="N166" s="9"/>
      <c r="O166" s="9"/>
      <c r="P166" s="9"/>
      <c r="Q166" s="9"/>
      <c r="R166" s="13">
        <v>0</v>
      </c>
      <c r="S166" s="13">
        <v>2651.5</v>
      </c>
      <c r="T166" s="24">
        <v>28250.9</v>
      </c>
      <c r="U166" s="13">
        <v>28250.9</v>
      </c>
      <c r="V166" s="13">
        <v>28250.9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27524.263589999999</v>
      </c>
      <c r="AC166" s="13">
        <v>726.63640999999996</v>
      </c>
      <c r="AD166" s="14">
        <v>0.9742791765926041</v>
      </c>
      <c r="AE166" s="13">
        <v>0</v>
      </c>
      <c r="AF166" s="14"/>
      <c r="AG166" s="3"/>
    </row>
    <row r="167" spans="1:33" s="36" customFormat="1" ht="18" outlineLevel="1" x14ac:dyDescent="0.25">
      <c r="A167" s="32" t="s">
        <v>291</v>
      </c>
      <c r="B167" s="33" t="s">
        <v>292</v>
      </c>
      <c r="C167" s="9" t="s">
        <v>291</v>
      </c>
      <c r="D167" s="9"/>
      <c r="E167" s="9"/>
      <c r="F167" s="9"/>
      <c r="G167" s="9"/>
      <c r="H167" s="9"/>
      <c r="I167" s="10"/>
      <c r="J167" s="9"/>
      <c r="K167" s="9"/>
      <c r="L167" s="9"/>
      <c r="M167" s="9"/>
      <c r="N167" s="9"/>
      <c r="O167" s="9"/>
      <c r="P167" s="9"/>
      <c r="Q167" s="9"/>
      <c r="R167" s="11">
        <v>0</v>
      </c>
      <c r="S167" s="11">
        <v>10013.299999999999</v>
      </c>
      <c r="T167" s="34">
        <v>23493</v>
      </c>
      <c r="U167" s="11">
        <v>23118.799999999999</v>
      </c>
      <c r="V167" s="11">
        <v>23118.799999999999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23453.11649</v>
      </c>
      <c r="AC167" s="11">
        <v>-334.31648999999999</v>
      </c>
      <c r="AD167" s="12">
        <v>1.0144608063567313</v>
      </c>
      <c r="AE167" s="11">
        <v>0</v>
      </c>
      <c r="AF167" s="12"/>
      <c r="AG167" s="35"/>
    </row>
    <row r="168" spans="1:33" ht="78" customHeight="1" outlineLevel="2" x14ac:dyDescent="0.25">
      <c r="A168" s="9" t="s">
        <v>293</v>
      </c>
      <c r="B168" s="19" t="s">
        <v>294</v>
      </c>
      <c r="C168" s="9" t="s">
        <v>293</v>
      </c>
      <c r="D168" s="9"/>
      <c r="E168" s="9"/>
      <c r="F168" s="9"/>
      <c r="G168" s="9"/>
      <c r="H168" s="9"/>
      <c r="I168" s="10"/>
      <c r="J168" s="9"/>
      <c r="K168" s="9"/>
      <c r="L168" s="9"/>
      <c r="M168" s="9"/>
      <c r="N168" s="9"/>
      <c r="O168" s="9"/>
      <c r="P168" s="9"/>
      <c r="Q168" s="9"/>
      <c r="R168" s="11">
        <v>0</v>
      </c>
      <c r="S168" s="11">
        <v>-1</v>
      </c>
      <c r="T168" s="34">
        <v>269</v>
      </c>
      <c r="U168" s="11">
        <v>269</v>
      </c>
      <c r="V168" s="11">
        <v>269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269</v>
      </c>
      <c r="AC168" s="11">
        <v>0</v>
      </c>
      <c r="AD168" s="12">
        <v>1</v>
      </c>
      <c r="AE168" s="11">
        <v>0</v>
      </c>
      <c r="AF168" s="12"/>
      <c r="AG168" s="3"/>
    </row>
    <row r="169" spans="1:33" ht="38.25" outlineLevel="2" x14ac:dyDescent="0.25">
      <c r="A169" s="9" t="s">
        <v>295</v>
      </c>
      <c r="B169" s="19" t="s">
        <v>296</v>
      </c>
      <c r="C169" s="9" t="s">
        <v>295</v>
      </c>
      <c r="D169" s="9"/>
      <c r="E169" s="9"/>
      <c r="F169" s="9"/>
      <c r="G169" s="9"/>
      <c r="H169" s="9"/>
      <c r="I169" s="10"/>
      <c r="J169" s="9"/>
      <c r="K169" s="9"/>
      <c r="L169" s="9"/>
      <c r="M169" s="9"/>
      <c r="N169" s="9"/>
      <c r="O169" s="9"/>
      <c r="P169" s="9"/>
      <c r="Q169" s="9"/>
      <c r="R169" s="11">
        <v>0</v>
      </c>
      <c r="S169" s="11">
        <v>-304.5</v>
      </c>
      <c r="T169" s="34">
        <v>8499.6</v>
      </c>
      <c r="U169" s="11">
        <v>8499.6</v>
      </c>
      <c r="V169" s="11">
        <v>8499.6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8499.6</v>
      </c>
      <c r="AC169" s="11">
        <v>0</v>
      </c>
      <c r="AD169" s="12">
        <v>1</v>
      </c>
      <c r="AE169" s="11">
        <v>0</v>
      </c>
      <c r="AF169" s="12"/>
      <c r="AG169" s="3"/>
    </row>
    <row r="170" spans="1:33" ht="18" outlineLevel="2" x14ac:dyDescent="0.25">
      <c r="A170" s="9" t="s">
        <v>297</v>
      </c>
      <c r="B170" s="19" t="s">
        <v>298</v>
      </c>
      <c r="C170" s="9" t="s">
        <v>297</v>
      </c>
      <c r="D170" s="9"/>
      <c r="E170" s="9"/>
      <c r="F170" s="9"/>
      <c r="G170" s="9"/>
      <c r="H170" s="9"/>
      <c r="I170" s="10"/>
      <c r="J170" s="9"/>
      <c r="K170" s="9"/>
      <c r="L170" s="9"/>
      <c r="M170" s="9"/>
      <c r="N170" s="9"/>
      <c r="O170" s="9"/>
      <c r="P170" s="9"/>
      <c r="Q170" s="9"/>
      <c r="R170" s="11">
        <v>0</v>
      </c>
      <c r="S170" s="11">
        <v>324.7</v>
      </c>
      <c r="T170" s="34">
        <v>1540.2</v>
      </c>
      <c r="U170" s="11">
        <v>1540.2</v>
      </c>
      <c r="V170" s="11">
        <v>1540.2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1500.3164999999999</v>
      </c>
      <c r="AC170" s="11">
        <v>39.883499999999998</v>
      </c>
      <c r="AD170" s="12">
        <v>0.9741049863654071</v>
      </c>
      <c r="AE170" s="11">
        <v>0</v>
      </c>
      <c r="AF170" s="12"/>
      <c r="AG170" s="3"/>
    </row>
    <row r="171" spans="1:33" ht="38.25" outlineLevel="3" x14ac:dyDescent="0.25">
      <c r="A171" s="9" t="s">
        <v>299</v>
      </c>
      <c r="B171" s="20" t="s">
        <v>300</v>
      </c>
      <c r="C171" s="9" t="s">
        <v>299</v>
      </c>
      <c r="D171" s="9"/>
      <c r="E171" s="9"/>
      <c r="F171" s="9"/>
      <c r="G171" s="9"/>
      <c r="H171" s="9"/>
      <c r="I171" s="10"/>
      <c r="J171" s="9"/>
      <c r="K171" s="9"/>
      <c r="L171" s="10"/>
      <c r="M171" s="9"/>
      <c r="N171" s="9"/>
      <c r="O171" s="9"/>
      <c r="P171" s="9"/>
      <c r="Q171" s="9"/>
      <c r="R171" s="13">
        <v>0</v>
      </c>
      <c r="S171" s="13">
        <v>0</v>
      </c>
      <c r="T171" s="24">
        <v>750</v>
      </c>
      <c r="U171" s="13">
        <v>750</v>
      </c>
      <c r="V171" s="13">
        <v>750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714.68</v>
      </c>
      <c r="AC171" s="13">
        <v>35.32</v>
      </c>
      <c r="AD171" s="14">
        <v>0.95290666666666668</v>
      </c>
      <c r="AE171" s="13">
        <v>0</v>
      </c>
      <c r="AF171" s="14"/>
      <c r="AG171" s="3"/>
    </row>
    <row r="172" spans="1:33" ht="40.5" customHeight="1" outlineLevel="3" x14ac:dyDescent="0.25">
      <c r="A172" s="9" t="s">
        <v>301</v>
      </c>
      <c r="B172" s="20" t="s">
        <v>302</v>
      </c>
      <c r="C172" s="9" t="s">
        <v>301</v>
      </c>
      <c r="D172" s="9"/>
      <c r="E172" s="9"/>
      <c r="F172" s="9"/>
      <c r="G172" s="9"/>
      <c r="H172" s="9"/>
      <c r="I172" s="10"/>
      <c r="J172" s="9"/>
      <c r="K172" s="9"/>
      <c r="L172" s="10"/>
      <c r="M172" s="9"/>
      <c r="N172" s="9"/>
      <c r="O172" s="9"/>
      <c r="P172" s="9"/>
      <c r="Q172" s="9"/>
      <c r="R172" s="13">
        <v>0</v>
      </c>
      <c r="S172" s="13">
        <v>-68.8</v>
      </c>
      <c r="T172" s="24">
        <v>396.7</v>
      </c>
      <c r="U172" s="13">
        <v>396.7</v>
      </c>
      <c r="V172" s="13">
        <v>396.7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396.66050000000001</v>
      </c>
      <c r="AC172" s="13">
        <v>3.95E-2</v>
      </c>
      <c r="AD172" s="14">
        <v>0.99990042853541716</v>
      </c>
      <c r="AE172" s="13">
        <v>0</v>
      </c>
      <c r="AF172" s="14"/>
      <c r="AG172" s="3"/>
    </row>
    <row r="173" spans="1:33" ht="51.75" customHeight="1" outlineLevel="3" x14ac:dyDescent="0.25">
      <c r="A173" s="9" t="s">
        <v>303</v>
      </c>
      <c r="B173" s="20" t="s">
        <v>304</v>
      </c>
      <c r="C173" s="9" t="s">
        <v>303</v>
      </c>
      <c r="D173" s="9"/>
      <c r="E173" s="9"/>
      <c r="F173" s="9"/>
      <c r="G173" s="9"/>
      <c r="H173" s="9"/>
      <c r="I173" s="10"/>
      <c r="J173" s="9"/>
      <c r="K173" s="9"/>
      <c r="L173" s="10"/>
      <c r="M173" s="9"/>
      <c r="N173" s="9"/>
      <c r="O173" s="9"/>
      <c r="P173" s="9"/>
      <c r="Q173" s="9"/>
      <c r="R173" s="13">
        <v>0</v>
      </c>
      <c r="S173" s="13">
        <v>10</v>
      </c>
      <c r="T173" s="24">
        <v>10</v>
      </c>
      <c r="U173" s="13">
        <v>10</v>
      </c>
      <c r="V173" s="13">
        <v>10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10</v>
      </c>
      <c r="AC173" s="13">
        <v>0</v>
      </c>
      <c r="AD173" s="14">
        <v>1</v>
      </c>
      <c r="AE173" s="13">
        <v>0</v>
      </c>
      <c r="AF173" s="14"/>
      <c r="AG173" s="3"/>
    </row>
    <row r="174" spans="1:33" ht="78.75" customHeight="1" outlineLevel="3" x14ac:dyDescent="0.25">
      <c r="A174" s="9" t="s">
        <v>305</v>
      </c>
      <c r="B174" s="20" t="s">
        <v>306</v>
      </c>
      <c r="C174" s="9" t="s">
        <v>305</v>
      </c>
      <c r="D174" s="9"/>
      <c r="E174" s="9"/>
      <c r="F174" s="9"/>
      <c r="G174" s="9"/>
      <c r="H174" s="9"/>
      <c r="I174" s="10"/>
      <c r="J174" s="9"/>
      <c r="K174" s="9"/>
      <c r="L174" s="10"/>
      <c r="M174" s="9"/>
      <c r="N174" s="9"/>
      <c r="O174" s="9"/>
      <c r="P174" s="9"/>
      <c r="Q174" s="9"/>
      <c r="R174" s="13">
        <v>0</v>
      </c>
      <c r="S174" s="13">
        <v>383.5</v>
      </c>
      <c r="T174" s="24">
        <v>383.5</v>
      </c>
      <c r="U174" s="13">
        <v>383.5</v>
      </c>
      <c r="V174" s="13">
        <v>383.5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378.976</v>
      </c>
      <c r="AC174" s="13">
        <v>4.524</v>
      </c>
      <c r="AD174" s="14">
        <v>0.98820338983050848</v>
      </c>
      <c r="AE174" s="13">
        <v>0</v>
      </c>
      <c r="AF174" s="14"/>
      <c r="AG174" s="3"/>
    </row>
    <row r="175" spans="1:33" s="59" customFormat="1" ht="18" outlineLevel="2" x14ac:dyDescent="0.25">
      <c r="A175" s="55" t="s">
        <v>307</v>
      </c>
      <c r="B175" s="60" t="s">
        <v>341</v>
      </c>
      <c r="C175" s="9" t="s">
        <v>307</v>
      </c>
      <c r="D175" s="9"/>
      <c r="E175" s="9"/>
      <c r="F175" s="9"/>
      <c r="G175" s="9"/>
      <c r="H175" s="9"/>
      <c r="I175" s="10"/>
      <c r="J175" s="9"/>
      <c r="K175" s="9"/>
      <c r="L175" s="9"/>
      <c r="M175" s="9"/>
      <c r="N175" s="9"/>
      <c r="O175" s="9"/>
      <c r="P175" s="9"/>
      <c r="Q175" s="9"/>
      <c r="R175" s="11">
        <v>0</v>
      </c>
      <c r="S175" s="11">
        <v>1599</v>
      </c>
      <c r="T175" s="34">
        <v>1973.2</v>
      </c>
      <c r="U175" s="11">
        <v>1599</v>
      </c>
      <c r="V175" s="11">
        <v>1599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1973.2</v>
      </c>
      <c r="AC175" s="11">
        <v>-374.2</v>
      </c>
      <c r="AD175" s="12">
        <v>1.234021263289556</v>
      </c>
      <c r="AE175" s="11">
        <v>0</v>
      </c>
      <c r="AF175" s="12"/>
      <c r="AG175" s="58"/>
    </row>
    <row r="176" spans="1:33" ht="51" outlineLevel="3" x14ac:dyDescent="0.25">
      <c r="A176" s="9" t="s">
        <v>308</v>
      </c>
      <c r="B176" s="20" t="s">
        <v>309</v>
      </c>
      <c r="C176" s="9" t="s">
        <v>308</v>
      </c>
      <c r="D176" s="9"/>
      <c r="E176" s="9"/>
      <c r="F176" s="9"/>
      <c r="G176" s="9"/>
      <c r="H176" s="9"/>
      <c r="I176" s="10"/>
      <c r="J176" s="9"/>
      <c r="K176" s="9"/>
      <c r="L176" s="10"/>
      <c r="M176" s="9"/>
      <c r="N176" s="9"/>
      <c r="O176" s="9"/>
      <c r="P176" s="9"/>
      <c r="Q176" s="9"/>
      <c r="R176" s="13">
        <v>0</v>
      </c>
      <c r="S176" s="13">
        <v>1599</v>
      </c>
      <c r="T176" s="53">
        <v>1973.2</v>
      </c>
      <c r="U176" s="13">
        <v>1599</v>
      </c>
      <c r="V176" s="13">
        <v>1599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1973.2</v>
      </c>
      <c r="AC176" s="13">
        <v>-374.2</v>
      </c>
      <c r="AD176" s="14">
        <v>1.234021263289556</v>
      </c>
      <c r="AE176" s="13">
        <v>0</v>
      </c>
      <c r="AF176" s="14"/>
      <c r="AG176" s="3"/>
    </row>
    <row r="177" spans="1:33" s="59" customFormat="1" outlineLevel="2" x14ac:dyDescent="0.25">
      <c r="A177" s="55" t="s">
        <v>310</v>
      </c>
      <c r="B177" s="60" t="s">
        <v>341</v>
      </c>
      <c r="C177" s="9" t="s">
        <v>310</v>
      </c>
      <c r="D177" s="9"/>
      <c r="E177" s="9"/>
      <c r="F177" s="9"/>
      <c r="G177" s="9"/>
      <c r="H177" s="9"/>
      <c r="I177" s="10"/>
      <c r="J177" s="9"/>
      <c r="K177" s="9"/>
      <c r="L177" s="9"/>
      <c r="M177" s="9"/>
      <c r="N177" s="9"/>
      <c r="O177" s="9"/>
      <c r="P177" s="9"/>
      <c r="Q177" s="9"/>
      <c r="R177" s="11">
        <v>0</v>
      </c>
      <c r="S177" s="11">
        <v>7395.1</v>
      </c>
      <c r="T177" s="57">
        <v>10211</v>
      </c>
      <c r="U177" s="11">
        <v>10211</v>
      </c>
      <c r="V177" s="11">
        <v>10211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10210.99999</v>
      </c>
      <c r="AC177" s="11">
        <v>1.0000000000000001E-5</v>
      </c>
      <c r="AD177" s="12">
        <v>0.99999999902066394</v>
      </c>
      <c r="AE177" s="11">
        <v>0</v>
      </c>
      <c r="AF177" s="12"/>
      <c r="AG177" s="58"/>
    </row>
    <row r="178" spans="1:33" ht="51.75" customHeight="1" outlineLevel="3" x14ac:dyDescent="0.25">
      <c r="A178" s="9" t="s">
        <v>311</v>
      </c>
      <c r="B178" s="20" t="s">
        <v>312</v>
      </c>
      <c r="C178" s="9" t="s">
        <v>311</v>
      </c>
      <c r="D178" s="9"/>
      <c r="E178" s="9"/>
      <c r="F178" s="9"/>
      <c r="G178" s="9"/>
      <c r="H178" s="9"/>
      <c r="I178" s="10"/>
      <c r="J178" s="9"/>
      <c r="K178" s="9"/>
      <c r="L178" s="10"/>
      <c r="M178" s="9"/>
      <c r="N178" s="9"/>
      <c r="O178" s="9"/>
      <c r="P178" s="9"/>
      <c r="Q178" s="9"/>
      <c r="R178" s="13">
        <v>0</v>
      </c>
      <c r="S178" s="13">
        <v>2134.1</v>
      </c>
      <c r="T178" s="24">
        <v>4950</v>
      </c>
      <c r="U178" s="13">
        <v>4950</v>
      </c>
      <c r="V178" s="13">
        <v>4950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4950</v>
      </c>
      <c r="AC178" s="13">
        <v>0</v>
      </c>
      <c r="AD178" s="14">
        <v>1</v>
      </c>
      <c r="AE178" s="13">
        <v>0</v>
      </c>
      <c r="AF178" s="14"/>
      <c r="AG178" s="3"/>
    </row>
    <row r="179" spans="1:33" ht="42" customHeight="1" outlineLevel="3" x14ac:dyDescent="0.25">
      <c r="A179" s="9" t="s">
        <v>313</v>
      </c>
      <c r="B179" s="20" t="s">
        <v>314</v>
      </c>
      <c r="C179" s="9" t="s">
        <v>313</v>
      </c>
      <c r="D179" s="9"/>
      <c r="E179" s="9"/>
      <c r="F179" s="9"/>
      <c r="G179" s="9"/>
      <c r="H179" s="9"/>
      <c r="I179" s="10"/>
      <c r="J179" s="9"/>
      <c r="K179" s="9"/>
      <c r="L179" s="10"/>
      <c r="M179" s="9"/>
      <c r="N179" s="9"/>
      <c r="O179" s="9"/>
      <c r="P179" s="9"/>
      <c r="Q179" s="9"/>
      <c r="R179" s="13">
        <v>0</v>
      </c>
      <c r="S179" s="13">
        <v>45</v>
      </c>
      <c r="T179" s="24">
        <v>45</v>
      </c>
      <c r="U179" s="13">
        <v>45</v>
      </c>
      <c r="V179" s="13">
        <v>45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45</v>
      </c>
      <c r="AC179" s="13">
        <v>0</v>
      </c>
      <c r="AD179" s="14">
        <v>1</v>
      </c>
      <c r="AE179" s="13">
        <v>0</v>
      </c>
      <c r="AF179" s="14"/>
      <c r="AG179" s="3"/>
    </row>
    <row r="180" spans="1:33" ht="38.25" outlineLevel="3" x14ac:dyDescent="0.25">
      <c r="A180" s="9" t="s">
        <v>315</v>
      </c>
      <c r="B180" s="20" t="s">
        <v>316</v>
      </c>
      <c r="C180" s="9" t="s">
        <v>315</v>
      </c>
      <c r="D180" s="9"/>
      <c r="E180" s="9"/>
      <c r="F180" s="9"/>
      <c r="G180" s="9"/>
      <c r="H180" s="9"/>
      <c r="I180" s="10"/>
      <c r="J180" s="9"/>
      <c r="K180" s="9"/>
      <c r="L180" s="10"/>
      <c r="M180" s="9"/>
      <c r="N180" s="9"/>
      <c r="O180" s="9"/>
      <c r="P180" s="9"/>
      <c r="Q180" s="9"/>
      <c r="R180" s="13">
        <v>0</v>
      </c>
      <c r="S180" s="13">
        <v>5216</v>
      </c>
      <c r="T180" s="24">
        <v>5216</v>
      </c>
      <c r="U180" s="13">
        <v>5216</v>
      </c>
      <c r="V180" s="13">
        <v>5216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5215.9999900000003</v>
      </c>
      <c r="AC180" s="13">
        <v>1.0000000000000001E-5</v>
      </c>
      <c r="AD180" s="14">
        <v>0.99999999808282214</v>
      </c>
      <c r="AE180" s="13">
        <v>0</v>
      </c>
      <c r="AF180" s="14"/>
      <c r="AG180" s="3"/>
    </row>
    <row r="181" spans="1:33" s="59" customFormat="1" outlineLevel="2" x14ac:dyDescent="0.25">
      <c r="A181" s="55" t="s">
        <v>317</v>
      </c>
      <c r="B181" s="60" t="s">
        <v>341</v>
      </c>
      <c r="C181" s="9" t="s">
        <v>317</v>
      </c>
      <c r="D181" s="9"/>
      <c r="E181" s="9"/>
      <c r="F181" s="9"/>
      <c r="G181" s="9"/>
      <c r="H181" s="9"/>
      <c r="I181" s="10"/>
      <c r="J181" s="9"/>
      <c r="K181" s="9"/>
      <c r="L181" s="9"/>
      <c r="M181" s="9"/>
      <c r="N181" s="9"/>
      <c r="O181" s="9"/>
      <c r="P181" s="9"/>
      <c r="Q181" s="9"/>
      <c r="R181" s="11">
        <v>0</v>
      </c>
      <c r="S181" s="11">
        <v>1000</v>
      </c>
      <c r="T181" s="57">
        <v>1000</v>
      </c>
      <c r="U181" s="11">
        <v>1000</v>
      </c>
      <c r="V181" s="11">
        <v>1000</v>
      </c>
      <c r="W181" s="11">
        <v>0</v>
      </c>
      <c r="X181" s="11">
        <v>0</v>
      </c>
      <c r="Y181" s="11">
        <v>0</v>
      </c>
      <c r="Z181" s="11">
        <v>0</v>
      </c>
      <c r="AA181" s="11">
        <v>0</v>
      </c>
      <c r="AB181" s="11">
        <v>1000</v>
      </c>
      <c r="AC181" s="11">
        <v>0</v>
      </c>
      <c r="AD181" s="12">
        <v>1</v>
      </c>
      <c r="AE181" s="11">
        <v>0</v>
      </c>
      <c r="AF181" s="12"/>
      <c r="AG181" s="58"/>
    </row>
    <row r="182" spans="1:33" ht="41.25" customHeight="1" outlineLevel="3" x14ac:dyDescent="0.25">
      <c r="A182" s="9" t="s">
        <v>318</v>
      </c>
      <c r="B182" s="20" t="s">
        <v>319</v>
      </c>
      <c r="C182" s="9" t="s">
        <v>318</v>
      </c>
      <c r="D182" s="9"/>
      <c r="E182" s="9"/>
      <c r="F182" s="9"/>
      <c r="G182" s="9"/>
      <c r="H182" s="9"/>
      <c r="I182" s="10"/>
      <c r="J182" s="9"/>
      <c r="K182" s="9"/>
      <c r="L182" s="10"/>
      <c r="M182" s="9"/>
      <c r="N182" s="9"/>
      <c r="O182" s="9"/>
      <c r="P182" s="9"/>
      <c r="Q182" s="9"/>
      <c r="R182" s="13">
        <v>0</v>
      </c>
      <c r="S182" s="13">
        <v>1000</v>
      </c>
      <c r="T182" s="24">
        <v>1000</v>
      </c>
      <c r="U182" s="13">
        <v>1000</v>
      </c>
      <c r="V182" s="13">
        <v>1000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1000</v>
      </c>
      <c r="AC182" s="13">
        <v>0</v>
      </c>
      <c r="AD182" s="14">
        <v>1</v>
      </c>
      <c r="AE182" s="13">
        <v>0</v>
      </c>
      <c r="AF182" s="14"/>
      <c r="AG182" s="3"/>
    </row>
    <row r="183" spans="1:33" s="36" customFormat="1" ht="18" outlineLevel="1" x14ac:dyDescent="0.25">
      <c r="A183" s="32" t="s">
        <v>320</v>
      </c>
      <c r="B183" s="33" t="s">
        <v>321</v>
      </c>
      <c r="C183" s="9" t="s">
        <v>320</v>
      </c>
      <c r="D183" s="9"/>
      <c r="E183" s="9"/>
      <c r="F183" s="9"/>
      <c r="G183" s="9"/>
      <c r="H183" s="9"/>
      <c r="I183" s="10"/>
      <c r="J183" s="9"/>
      <c r="K183" s="9"/>
      <c r="L183" s="9"/>
      <c r="M183" s="9"/>
      <c r="N183" s="9"/>
      <c r="O183" s="9"/>
      <c r="P183" s="9"/>
      <c r="Q183" s="9"/>
      <c r="R183" s="11">
        <v>0</v>
      </c>
      <c r="S183" s="11">
        <v>4949.3027199999997</v>
      </c>
      <c r="T183" s="34">
        <v>4949.3027199999997</v>
      </c>
      <c r="U183" s="11">
        <v>4949.3027199999997</v>
      </c>
      <c r="V183" s="11">
        <v>4949.3027199999997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5313.45</v>
      </c>
      <c r="AC183" s="11">
        <v>-364.14728000000002</v>
      </c>
      <c r="AD183" s="12">
        <v>1.0735754712534535</v>
      </c>
      <c r="AE183" s="11">
        <v>0</v>
      </c>
      <c r="AF183" s="12"/>
      <c r="AG183" s="35"/>
    </row>
    <row r="184" spans="1:33" ht="18" outlineLevel="2" x14ac:dyDescent="0.25">
      <c r="A184" s="9" t="s">
        <v>322</v>
      </c>
      <c r="B184" s="19" t="s">
        <v>323</v>
      </c>
      <c r="C184" s="9" t="s">
        <v>322</v>
      </c>
      <c r="D184" s="9"/>
      <c r="E184" s="9"/>
      <c r="F184" s="9"/>
      <c r="G184" s="9"/>
      <c r="H184" s="9"/>
      <c r="I184" s="10"/>
      <c r="J184" s="9"/>
      <c r="K184" s="9"/>
      <c r="L184" s="9"/>
      <c r="M184" s="9"/>
      <c r="N184" s="9"/>
      <c r="O184" s="9"/>
      <c r="P184" s="9"/>
      <c r="Q184" s="9"/>
      <c r="R184" s="11">
        <v>0</v>
      </c>
      <c r="S184" s="11">
        <v>273.30272000000002</v>
      </c>
      <c r="T184" s="34">
        <v>273.30272000000002</v>
      </c>
      <c r="U184" s="11">
        <v>273.30272000000002</v>
      </c>
      <c r="V184" s="11">
        <v>273.30272000000002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637.45000000000005</v>
      </c>
      <c r="AC184" s="11">
        <v>-364.14728000000002</v>
      </c>
      <c r="AD184" s="12">
        <v>2.3323953746234212</v>
      </c>
      <c r="AE184" s="11">
        <v>0</v>
      </c>
      <c r="AF184" s="12"/>
      <c r="AG184" s="3"/>
    </row>
    <row r="185" spans="1:33" ht="18" outlineLevel="2" x14ac:dyDescent="0.25">
      <c r="A185" s="9" t="s">
        <v>324</v>
      </c>
      <c r="B185" s="19" t="s">
        <v>323</v>
      </c>
      <c r="C185" s="9" t="s">
        <v>324</v>
      </c>
      <c r="D185" s="9"/>
      <c r="E185" s="9"/>
      <c r="F185" s="9"/>
      <c r="G185" s="9"/>
      <c r="H185" s="9"/>
      <c r="I185" s="10"/>
      <c r="J185" s="9"/>
      <c r="K185" s="9"/>
      <c r="L185" s="9"/>
      <c r="M185" s="9"/>
      <c r="N185" s="9"/>
      <c r="O185" s="9"/>
      <c r="P185" s="9"/>
      <c r="Q185" s="9"/>
      <c r="R185" s="11">
        <v>0</v>
      </c>
      <c r="S185" s="11">
        <v>4676</v>
      </c>
      <c r="T185" s="34">
        <v>4676</v>
      </c>
      <c r="U185" s="11">
        <v>4676</v>
      </c>
      <c r="V185" s="11">
        <v>4676</v>
      </c>
      <c r="W185" s="11">
        <v>0</v>
      </c>
      <c r="X185" s="11">
        <v>0</v>
      </c>
      <c r="Y185" s="11">
        <v>0</v>
      </c>
      <c r="Z185" s="11">
        <v>0</v>
      </c>
      <c r="AA185" s="11">
        <v>0</v>
      </c>
      <c r="AB185" s="11">
        <v>4676</v>
      </c>
      <c r="AC185" s="11">
        <v>0</v>
      </c>
      <c r="AD185" s="12">
        <v>1</v>
      </c>
      <c r="AE185" s="11">
        <v>0</v>
      </c>
      <c r="AF185" s="12"/>
      <c r="AG185" s="3"/>
    </row>
    <row r="186" spans="1:33" s="30" customFormat="1" ht="18" outlineLevel="1" x14ac:dyDescent="0.25">
      <c r="A186" s="27" t="s">
        <v>325</v>
      </c>
      <c r="B186" s="28" t="s">
        <v>342</v>
      </c>
      <c r="C186" s="9" t="s">
        <v>325</v>
      </c>
      <c r="D186" s="9"/>
      <c r="E186" s="9"/>
      <c r="F186" s="9"/>
      <c r="G186" s="9"/>
      <c r="H186" s="9"/>
      <c r="I186" s="10"/>
      <c r="J186" s="9"/>
      <c r="K186" s="9"/>
      <c r="L186" s="9"/>
      <c r="M186" s="9"/>
      <c r="N186" s="9"/>
      <c r="O186" s="9"/>
      <c r="P186" s="9"/>
      <c r="Q186" s="9"/>
      <c r="R186" s="11">
        <v>0</v>
      </c>
      <c r="S186" s="11">
        <v>-47.988619999999997</v>
      </c>
      <c r="T186" s="34">
        <v>-47.988619999999997</v>
      </c>
      <c r="U186" s="11">
        <v>-47.988619999999997</v>
      </c>
      <c r="V186" s="11">
        <v>-47.988619999999997</v>
      </c>
      <c r="W186" s="11">
        <v>0</v>
      </c>
      <c r="X186" s="11">
        <v>0</v>
      </c>
      <c r="Y186" s="11">
        <v>0</v>
      </c>
      <c r="Z186" s="11">
        <v>0</v>
      </c>
      <c r="AA186" s="11">
        <v>0</v>
      </c>
      <c r="AB186" s="11">
        <v>-47.988619999999997</v>
      </c>
      <c r="AC186" s="11">
        <v>0</v>
      </c>
      <c r="AD186" s="12">
        <v>1</v>
      </c>
      <c r="AE186" s="11">
        <v>0</v>
      </c>
      <c r="AF186" s="12"/>
      <c r="AG186" s="29"/>
    </row>
    <row r="187" spans="1:33" ht="25.5" outlineLevel="2" x14ac:dyDescent="0.25">
      <c r="A187" s="9" t="s">
        <v>326</v>
      </c>
      <c r="B187" s="19" t="s">
        <v>327</v>
      </c>
      <c r="C187" s="9" t="s">
        <v>326</v>
      </c>
      <c r="D187" s="9"/>
      <c r="E187" s="9"/>
      <c r="F187" s="9"/>
      <c r="G187" s="9"/>
      <c r="H187" s="9"/>
      <c r="I187" s="10"/>
      <c r="J187" s="9"/>
      <c r="K187" s="9"/>
      <c r="L187" s="9"/>
      <c r="M187" s="9"/>
      <c r="N187" s="9"/>
      <c r="O187" s="9"/>
      <c r="P187" s="9"/>
      <c r="Q187" s="9"/>
      <c r="R187" s="11">
        <v>0</v>
      </c>
      <c r="S187" s="11">
        <v>-2.9E-4</v>
      </c>
      <c r="T187" s="34">
        <v>-2.9E-4</v>
      </c>
      <c r="U187" s="11">
        <v>-2.9E-4</v>
      </c>
      <c r="V187" s="11">
        <v>-2.9E-4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11">
        <v>-2.9E-4</v>
      </c>
      <c r="AC187" s="11">
        <v>0</v>
      </c>
      <c r="AD187" s="12">
        <v>1</v>
      </c>
      <c r="AE187" s="11">
        <v>0</v>
      </c>
      <c r="AF187" s="12"/>
      <c r="AG187" s="3"/>
    </row>
    <row r="188" spans="1:33" ht="25.5" outlineLevel="2" x14ac:dyDescent="0.25">
      <c r="A188" s="9" t="s">
        <v>328</v>
      </c>
      <c r="B188" s="19" t="s">
        <v>329</v>
      </c>
      <c r="C188" s="9" t="s">
        <v>328</v>
      </c>
      <c r="D188" s="9"/>
      <c r="E188" s="9"/>
      <c r="F188" s="9"/>
      <c r="G188" s="9"/>
      <c r="H188" s="9"/>
      <c r="I188" s="10"/>
      <c r="J188" s="9"/>
      <c r="K188" s="9"/>
      <c r="L188" s="9"/>
      <c r="M188" s="9"/>
      <c r="N188" s="9"/>
      <c r="O188" s="9"/>
      <c r="P188" s="9"/>
      <c r="Q188" s="9"/>
      <c r="R188" s="11">
        <v>0</v>
      </c>
      <c r="S188" s="11">
        <v>-47.988329999999998</v>
      </c>
      <c r="T188" s="34">
        <v>-47.988329999999998</v>
      </c>
      <c r="U188" s="11">
        <v>-47.988329999999998</v>
      </c>
      <c r="V188" s="11">
        <v>-47.988329999999998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-47.988329999999998</v>
      </c>
      <c r="AC188" s="11">
        <v>0</v>
      </c>
      <c r="AD188" s="12">
        <v>1</v>
      </c>
      <c r="AE188" s="11">
        <v>0</v>
      </c>
      <c r="AF188" s="12"/>
      <c r="AG188" s="3"/>
    </row>
    <row r="189" spans="1:33" s="30" customFormat="1" ht="18" outlineLevel="1" x14ac:dyDescent="0.25">
      <c r="A189" s="27" t="s">
        <v>330</v>
      </c>
      <c r="B189" s="28" t="s">
        <v>343</v>
      </c>
      <c r="C189" s="9" t="s">
        <v>330</v>
      </c>
      <c r="D189" s="9"/>
      <c r="E189" s="9"/>
      <c r="F189" s="9"/>
      <c r="G189" s="9"/>
      <c r="H189" s="9"/>
      <c r="I189" s="10"/>
      <c r="J189" s="9"/>
      <c r="K189" s="9"/>
      <c r="L189" s="9"/>
      <c r="M189" s="9"/>
      <c r="N189" s="9"/>
      <c r="O189" s="9"/>
      <c r="P189" s="9"/>
      <c r="Q189" s="9"/>
      <c r="R189" s="11">
        <v>0</v>
      </c>
      <c r="S189" s="11">
        <v>-502.82463999999999</v>
      </c>
      <c r="T189" s="34">
        <v>-502.82463999999999</v>
      </c>
      <c r="U189" s="11">
        <v>-502.82463999999999</v>
      </c>
      <c r="V189" s="11">
        <v>-502.82463999999999</v>
      </c>
      <c r="W189" s="11">
        <v>0</v>
      </c>
      <c r="X189" s="11">
        <v>0</v>
      </c>
      <c r="Y189" s="11">
        <v>0</v>
      </c>
      <c r="Z189" s="11">
        <v>0</v>
      </c>
      <c r="AA189" s="11">
        <v>0</v>
      </c>
      <c r="AB189" s="11">
        <v>-502.82463999999999</v>
      </c>
      <c r="AC189" s="11">
        <v>0</v>
      </c>
      <c r="AD189" s="12">
        <v>1</v>
      </c>
      <c r="AE189" s="11">
        <v>0</v>
      </c>
      <c r="AF189" s="12"/>
      <c r="AG189" s="29"/>
    </row>
    <row r="190" spans="1:33" ht="25.5" outlineLevel="2" x14ac:dyDescent="0.25">
      <c r="A190" s="9" t="s">
        <v>331</v>
      </c>
      <c r="B190" s="19" t="s">
        <v>332</v>
      </c>
      <c r="C190" s="9" t="s">
        <v>331</v>
      </c>
      <c r="D190" s="9"/>
      <c r="E190" s="9"/>
      <c r="F190" s="9"/>
      <c r="G190" s="9"/>
      <c r="H190" s="9"/>
      <c r="I190" s="10"/>
      <c r="J190" s="9"/>
      <c r="K190" s="9"/>
      <c r="L190" s="9"/>
      <c r="M190" s="9"/>
      <c r="N190" s="9"/>
      <c r="O190" s="9"/>
      <c r="P190" s="9"/>
      <c r="Q190" s="9"/>
      <c r="R190" s="11">
        <v>0</v>
      </c>
      <c r="S190" s="11">
        <v>-23.8095</v>
      </c>
      <c r="T190" s="34">
        <v>-23.8095</v>
      </c>
      <c r="U190" s="11">
        <v>-23.8095</v>
      </c>
      <c r="V190" s="11">
        <v>-23.8095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-23.8095</v>
      </c>
      <c r="AC190" s="11">
        <v>0</v>
      </c>
      <c r="AD190" s="12">
        <v>1</v>
      </c>
      <c r="AE190" s="11">
        <v>0</v>
      </c>
      <c r="AF190" s="12"/>
      <c r="AG190" s="3"/>
    </row>
    <row r="191" spans="1:33" ht="25.5" outlineLevel="2" x14ac:dyDescent="0.25">
      <c r="A191" s="9" t="s">
        <v>333</v>
      </c>
      <c r="B191" s="19" t="s">
        <v>332</v>
      </c>
      <c r="C191" s="9" t="s">
        <v>333</v>
      </c>
      <c r="D191" s="9"/>
      <c r="E191" s="9"/>
      <c r="F191" s="9"/>
      <c r="G191" s="9"/>
      <c r="H191" s="9"/>
      <c r="I191" s="10"/>
      <c r="J191" s="9"/>
      <c r="K191" s="9"/>
      <c r="L191" s="9"/>
      <c r="M191" s="9"/>
      <c r="N191" s="9"/>
      <c r="O191" s="9"/>
      <c r="P191" s="9"/>
      <c r="Q191" s="9"/>
      <c r="R191" s="11">
        <v>0</v>
      </c>
      <c r="S191" s="11">
        <v>-379.01513999999997</v>
      </c>
      <c r="T191" s="34">
        <v>-379.01513999999997</v>
      </c>
      <c r="U191" s="11">
        <v>-379.01513999999997</v>
      </c>
      <c r="V191" s="11">
        <v>-379.01513999999997</v>
      </c>
      <c r="W191" s="11">
        <v>0</v>
      </c>
      <c r="X191" s="11">
        <v>0</v>
      </c>
      <c r="Y191" s="11">
        <v>0</v>
      </c>
      <c r="Z191" s="11">
        <v>0</v>
      </c>
      <c r="AA191" s="11">
        <v>0</v>
      </c>
      <c r="AB191" s="11">
        <v>-379.01513999999997</v>
      </c>
      <c r="AC191" s="11">
        <v>0</v>
      </c>
      <c r="AD191" s="12">
        <v>1</v>
      </c>
      <c r="AE191" s="11">
        <v>0</v>
      </c>
      <c r="AF191" s="12"/>
      <c r="AG191" s="3"/>
    </row>
    <row r="192" spans="1:33" ht="25.5" outlineLevel="2" x14ac:dyDescent="0.25">
      <c r="A192" s="9" t="s">
        <v>334</v>
      </c>
      <c r="B192" s="19" t="s">
        <v>332</v>
      </c>
      <c r="C192" s="9" t="s">
        <v>334</v>
      </c>
      <c r="D192" s="9"/>
      <c r="E192" s="9"/>
      <c r="F192" s="9"/>
      <c r="G192" s="9"/>
      <c r="H192" s="9"/>
      <c r="I192" s="10"/>
      <c r="J192" s="9"/>
      <c r="K192" s="9"/>
      <c r="L192" s="9"/>
      <c r="M192" s="9"/>
      <c r="N192" s="9"/>
      <c r="O192" s="9"/>
      <c r="P192" s="9"/>
      <c r="Q192" s="9"/>
      <c r="R192" s="11">
        <v>0</v>
      </c>
      <c r="S192" s="11">
        <v>-100</v>
      </c>
      <c r="T192" s="34">
        <v>-100</v>
      </c>
      <c r="U192" s="11">
        <v>-100</v>
      </c>
      <c r="V192" s="11">
        <v>-100</v>
      </c>
      <c r="W192" s="11">
        <v>0</v>
      </c>
      <c r="X192" s="11">
        <v>0</v>
      </c>
      <c r="Y192" s="11">
        <v>0</v>
      </c>
      <c r="Z192" s="11">
        <v>0</v>
      </c>
      <c r="AA192" s="11">
        <v>0</v>
      </c>
      <c r="AB192" s="11">
        <v>-100</v>
      </c>
      <c r="AC192" s="11">
        <v>0</v>
      </c>
      <c r="AD192" s="12">
        <v>1</v>
      </c>
      <c r="AE192" s="11">
        <v>0</v>
      </c>
      <c r="AF192" s="12"/>
      <c r="AG192" s="3"/>
    </row>
    <row r="193" spans="1:33" ht="18" customHeight="1" x14ac:dyDescent="0.25">
      <c r="A193" s="62" t="s">
        <v>335</v>
      </c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6"/>
      <c r="M193" s="16"/>
      <c r="N193" s="16"/>
      <c r="O193" s="16"/>
      <c r="P193" s="16"/>
      <c r="Q193" s="16"/>
      <c r="R193" s="17">
        <v>0</v>
      </c>
      <c r="S193" s="17">
        <v>81104.371119999996</v>
      </c>
      <c r="T193" s="61">
        <v>516063.60112000001</v>
      </c>
      <c r="U193" s="17">
        <v>515689.40111999999</v>
      </c>
      <c r="V193" s="17">
        <v>515689.40111999999</v>
      </c>
      <c r="W193" s="17">
        <v>0</v>
      </c>
      <c r="X193" s="17">
        <v>0</v>
      </c>
      <c r="Y193" s="17">
        <v>0</v>
      </c>
      <c r="Z193" s="17">
        <v>0</v>
      </c>
      <c r="AA193" s="17">
        <v>9880.4204399999999</v>
      </c>
      <c r="AB193" s="17">
        <v>522297.50102999998</v>
      </c>
      <c r="AC193" s="17">
        <v>3272.32053</v>
      </c>
      <c r="AD193" s="18">
        <v>0.99365447394712203</v>
      </c>
      <c r="AE193" s="17">
        <v>0</v>
      </c>
      <c r="AF193" s="18"/>
      <c r="AG193" s="3"/>
    </row>
    <row r="194" spans="1:33" ht="18" x14ac:dyDescent="0.25">
      <c r="A194" s="3"/>
      <c r="B194" s="21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25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ht="15" customHeight="1" x14ac:dyDescent="0.25">
      <c r="A195" s="2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2"/>
      <c r="AD195" s="2"/>
      <c r="AE195" s="2"/>
      <c r="AF195" s="2"/>
      <c r="AG195" s="3"/>
    </row>
  </sheetData>
  <autoFilter ref="A5:AF19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>
      <colorFilter dxfId="0" cellColor="0"/>
    </filterColumn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</autoFilter>
  <mergeCells count="30">
    <mergeCell ref="A1:AD1"/>
    <mergeCell ref="A2:AD2"/>
    <mergeCell ref="A3:AB3"/>
    <mergeCell ref="A4:AB4"/>
    <mergeCell ref="O7:O8"/>
    <mergeCell ref="P7:P8"/>
    <mergeCell ref="Q7:Q8"/>
    <mergeCell ref="R7:R8"/>
    <mergeCell ref="A5:AD5"/>
    <mergeCell ref="F7:F8"/>
    <mergeCell ref="G7:G8"/>
    <mergeCell ref="H7:H8"/>
    <mergeCell ref="I7:K7"/>
    <mergeCell ref="L7:N7"/>
    <mergeCell ref="A7:A8"/>
    <mergeCell ref="B7:B8"/>
    <mergeCell ref="C7:C8"/>
    <mergeCell ref="D7:D8"/>
    <mergeCell ref="E7:E8"/>
    <mergeCell ref="S7:S8"/>
    <mergeCell ref="T7:T8"/>
    <mergeCell ref="U7:U8"/>
    <mergeCell ref="V7:V8"/>
    <mergeCell ref="W7:W8"/>
    <mergeCell ref="AC7:AD7"/>
    <mergeCell ref="AE7:AF7"/>
    <mergeCell ref="X7:X8"/>
    <mergeCell ref="Y7:Y8"/>
    <mergeCell ref="Z7:Z8"/>
    <mergeCell ref="AA7:AB7"/>
  </mergeCells>
  <pageMargins left="0.59055118110236215" right="0.19685039370078741" top="0.39370078740157483" bottom="0.39370078740157483" header="0.39370078740157483" footer="0.3937007874015748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12.2025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 по доходам&lt;/VariantName&gt;&#10;  &lt;VariantLink&gt;257448028&lt;/VariantLink&gt;&#10;  &lt;ReportCode&gt;3132C9A7CEBE4C5A9FBE12745C1DFF&lt;/ReportCode&gt;&#10;  &lt;SvodReportLink xsi:nil=&quot;true&quot; /&gt;&#10;  &lt;ReportLink&gt;20504978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BF01D3BA-53BE-4D14-A7C4-B5322F7CF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RASHOD</cp:lastModifiedBy>
  <cp:lastPrinted>2026-01-08T07:47:22Z</cp:lastPrinted>
  <dcterms:created xsi:type="dcterms:W3CDTF">2026-01-04T10:46:40Z</dcterms:created>
  <dcterms:modified xsi:type="dcterms:W3CDTF">2026-01-08T07:47:29Z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отчета">
    <vt:lpwstr>Исполнение бюджета по доходам(6).xlsx</vt:lpwstr>
  </property>
  <property fmtid="{D5CDD505-2E9C-101B-9397-08002B2CF9AE}" pid="3" name="Версия клиента">
    <vt:lpwstr>25.1.431.1124 (.NET 4.7.2)</vt:lpwstr>
  </property>
  <property fmtid="{D5CDD505-2E9C-101B-9397-08002B2CF9AE}" pid="4" name="Версия базы">
    <vt:lpwstr>25.1.1321.424738512</vt:lpwstr>
  </property>
  <property fmtid="{D5CDD505-2E9C-101B-9397-08002B2CF9AE}" pid="5" name="Пользователь">
    <vt:lpwstr>18погудина</vt:lpwstr>
  </property>
  <property fmtid="{D5CDD505-2E9C-101B-9397-08002B2CF9AE}" pid="6" name="Шаблон">
    <vt:lpwstr>SQR_INFO_ISP_BUDG_INC.XLT</vt:lpwstr>
  </property>
</Properties>
</file>